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2\Заседание 3-2022\"/>
    </mc:Choice>
  </mc:AlternateContent>
  <xr:revisionPtr revIDLastSave="0" documentId="13_ncr:1_{21D3D6FF-6C0A-498A-93E4-1CA2E4A540A2}" xr6:coauthVersionLast="47" xr6:coauthVersionMax="47" xr10:uidLastSave="{00000000-0000-0000-0000-000000000000}"/>
  <bookViews>
    <workbookView xWindow="-120" yWindow="-120" windowWidth="29040" windowHeight="15840" activeTab="2" xr2:uid="{F9A79D66-9C40-4C93-A2CD-A6B432CFCEB5}"/>
  </bookViews>
  <sheets>
    <sheet name="дети-сироты" sheetId="1" r:id="rId1"/>
    <sheet name="дисп.1 этап взрослые " sheetId="2" r:id="rId2"/>
    <sheet name="дисп.2 этап взрослые" sheetId="3" r:id="rId3"/>
    <sheet name="Проф.осмотры_дети" sheetId="4" r:id="rId4"/>
    <sheet name="Проф. осмотры взрослые" sheetId="5" r:id="rId5"/>
  </sheets>
  <definedNames>
    <definedName name="_xlnm.Print_Area" localSheetId="1">'дисп.1 этап взрослые '!$A$1:$W$129</definedName>
    <definedName name="_xlnm.Print_Area" localSheetId="2">'дисп.2 этап взрослые'!$A$1:$J$43</definedName>
    <definedName name="_xlnm.Print_Area" localSheetId="4">'Проф. осмотры взрослые'!$A$1:$Z$36</definedName>
    <definedName name="_xlnm.Print_Area" localSheetId="3">Проф.осмотры_дети!$A$1:$S$120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8" i="3" l="1"/>
  <c r="C27" i="3"/>
  <c r="C26" i="3"/>
  <c r="C25" i="3"/>
  <c r="C24" i="3"/>
  <c r="C23" i="3"/>
  <c r="C22" i="3"/>
  <c r="C21" i="3"/>
</calcChain>
</file>

<file path=xl/sharedStrings.xml><?xml version="1.0" encoding="utf-8"?>
<sst xmlns="http://schemas.openxmlformats.org/spreadsheetml/2006/main" count="716" uniqueCount="226">
  <si>
    <t>Приложение 2.6</t>
  </si>
  <si>
    <t>к Соглашению об установлении тарифов на оплату</t>
  </si>
  <si>
    <t>медицинской помощи по обязательному медицинскому</t>
  </si>
  <si>
    <t>(в рублях)</t>
  </si>
  <si>
    <t>Код услуги</t>
  </si>
  <si>
    <t>Наименование медицинской услуги</t>
  </si>
  <si>
    <t>Медицинские организации, расположенные на территории Камчатского края (за исключением Корякского округа и Алеутского муниципального района)</t>
  </si>
  <si>
    <t>Медицинские организации, расположенные на территории Корякского округа</t>
  </si>
  <si>
    <t>Медицинские организации, расположенные на территории Алеутского муниципального района</t>
  </si>
  <si>
    <t>возраст (лет)</t>
  </si>
  <si>
    <t>0-1</t>
  </si>
  <si>
    <t>1-2</t>
  </si>
  <si>
    <t>3-4</t>
  </si>
  <si>
    <t>5-6</t>
  </si>
  <si>
    <t>7-15</t>
  </si>
  <si>
    <t>15-17</t>
  </si>
  <si>
    <t>Диагностические исследования:</t>
  </si>
  <si>
    <t>Осмотры специалистами:</t>
  </si>
  <si>
    <t>Базовый норматив финансовых затрат на оплату медицинской помощи</t>
  </si>
  <si>
    <t>Коэффициент дифференциации субъекта Российской Федерации, приведенный к 1 по средневзвешенному значению (КД)</t>
  </si>
  <si>
    <t>Коэффициент затратоемкости:</t>
  </si>
  <si>
    <t>Тариф комплексного посещения:</t>
  </si>
  <si>
    <t>"</t>
  </si>
  <si>
    <t>A09.05.130.001.001/A09.05.130</t>
  </si>
  <si>
    <t>Исследование уровня простатспецифического антигена свободного в крови, метод ИХЛА/
Исследование уровня простатспецифического антигена свободного в крови</t>
  </si>
  <si>
    <t>для женщин</t>
  </si>
  <si>
    <t>для мужчин</t>
  </si>
  <si>
    <t>Коэффициент дифференциации субъекта Российской Федерации, приведенный к 1 по средневзвешенному значению, и применяемый к тарифам при оплате медицинской помощи, оказываемой в амбулаторных условиях (КД)</t>
  </si>
  <si>
    <t>A09.05.130.001.001/
A09.05.130</t>
  </si>
  <si>
    <t>Коэффициент затратоемкости</t>
  </si>
  <si>
    <t>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</si>
  <si>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для медицинских организаций, расположенных на территории Корякского округа</t>
  </si>
  <si>
    <t>для медицинских организаций, расположенных на территории Алеутского муниципального района</t>
  </si>
  <si>
    <t>Примечание:</t>
  </si>
  <si>
    <t>Стоимость законченного случая 2 этапа диспансеризации пребывающих в стационарных учреждениях детей-сирот и детей, находящихся в трудной жизненной ситуации, а также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складывается из стоимости посещений к соответствующим специалистам в соответствии с приложением 2.4 к настоящему Соглашению.</t>
  </si>
  <si>
    <t>возраст</t>
  </si>
  <si>
    <t>новорожденный</t>
  </si>
  <si>
    <t>1 месяц</t>
  </si>
  <si>
    <t>2 месяца</t>
  </si>
  <si>
    <t>3 месяца</t>
  </si>
  <si>
    <t>4 - 11 мес.,     1 год 3 мес.,         1 год 6 мес.</t>
  </si>
  <si>
    <t>12 месяцев</t>
  </si>
  <si>
    <t>2 года</t>
  </si>
  <si>
    <t xml:space="preserve"> 4 года,      5 лет, 8 лет,      9 лет, 11 лет, 12 лет</t>
  </si>
  <si>
    <t>3 года</t>
  </si>
  <si>
    <t>6 лет</t>
  </si>
  <si>
    <t>7 лет</t>
  </si>
  <si>
    <t>10 лет</t>
  </si>
  <si>
    <t>13 лет</t>
  </si>
  <si>
    <t>14 лет</t>
  </si>
  <si>
    <t>15 лет</t>
  </si>
  <si>
    <t>16 лет</t>
  </si>
  <si>
    <t>17 лет</t>
  </si>
  <si>
    <t>Группа медицинской организации</t>
  </si>
  <si>
    <t>18, 20, 22, 24, 26, 28, 30, 32, 34</t>
  </si>
  <si>
    <t>19, 21, 23, 25, 27, 29, 31, 33</t>
  </si>
  <si>
    <t>35, 37, 39</t>
  </si>
  <si>
    <t>36, 38</t>
  </si>
  <si>
    <t>40, 42, 44, 46, 48, 50, 52, 54, 56, 58, 60, 62, 64</t>
  </si>
  <si>
    <t>41,43, 45, 47, 49, 51, 53, 55, 57, 59, 61, 63</t>
  </si>
  <si>
    <t>65, 67, 69, 71, 73, 75, 77, 79, 81, 83, 85, 87, 89, 91, 93, 95, 97, 99</t>
  </si>
  <si>
    <t>66, 68, 70, 72, 74, 76, 78, 80, 82, 84, 86, 88, 90, 92, 94, 96, 98</t>
  </si>
  <si>
    <t>A01.30.026</t>
  </si>
  <si>
    <t>Опрос (анкетирование) на выявление неинфекционных заболеваний и факторов риска их развития</t>
  </si>
  <si>
    <t>A02.07.004</t>
  </si>
  <si>
    <t>Антропометрические исследования, расчет индекса массы тела</t>
  </si>
  <si>
    <t>A02.12.002</t>
  </si>
  <si>
    <t>Измерение артериального давления на периферических артериях</t>
  </si>
  <si>
    <t>A09.05.026.002</t>
  </si>
  <si>
    <t>Исследование уровня холестерина крови</t>
  </si>
  <si>
    <t>A09.05.023.003</t>
  </si>
  <si>
    <t>Исследование уровня  глюкозы в крови</t>
  </si>
  <si>
    <t>A23.30.005.001</t>
  </si>
  <si>
    <t>Определение сердечно-сосудистого риска</t>
  </si>
  <si>
    <t xml:space="preserve">A06.09.006 </t>
  </si>
  <si>
    <t>Флюорография легких</t>
  </si>
  <si>
    <t>A02.26.015</t>
  </si>
  <si>
    <t>Офтальмотонометрия</t>
  </si>
  <si>
    <t>A05.10.002.002</t>
  </si>
  <si>
    <t>Проведение электрокардиографических исследований (для жен.)</t>
  </si>
  <si>
    <t>Проведение электрокардиографических исследований (для муж.)</t>
  </si>
  <si>
    <t>B04.047.004.004</t>
  </si>
  <si>
    <t>врач-терапевт (при проведении профилактического медицинского осмотра)</t>
  </si>
  <si>
    <t>B04.001.002.002</t>
  </si>
  <si>
    <t>врач-акушер-гинеколог ( для жен.)</t>
  </si>
  <si>
    <t>B04.026.002</t>
  </si>
  <si>
    <t>фельдшер (акушерка)</t>
  </si>
  <si>
    <t>B03.032.001</t>
  </si>
  <si>
    <t>Неонатальный скрининг</t>
  </si>
  <si>
    <t>B03.016.002.001</t>
  </si>
  <si>
    <t>Общий (клинический) анализ крови</t>
  </si>
  <si>
    <t>B03.016.006</t>
  </si>
  <si>
    <t>Общий (клинический) анализ мочи</t>
  </si>
  <si>
    <t>A05.10.002.001</t>
  </si>
  <si>
    <t>Проведение электрокардиографических исследований (дети)</t>
  </si>
  <si>
    <t>A04.16.001</t>
  </si>
  <si>
    <t>УЗИ органов брюшной полости (комплексное)</t>
  </si>
  <si>
    <t>A04.10.002.600</t>
  </si>
  <si>
    <t>Эхокардиография (УЗИ сердца)</t>
  </si>
  <si>
    <t>A04.04.001.001</t>
  </si>
  <si>
    <t>Ультразвуковое исследование сустава (УЗИ тазобедренных суставов)</t>
  </si>
  <si>
    <t>A04.28.002.001</t>
  </si>
  <si>
    <t>Ультразвуковое исследование почек</t>
  </si>
  <si>
    <t>A04.23.001</t>
  </si>
  <si>
    <t>Нейросонография</t>
  </si>
  <si>
    <t>B03.028.002</t>
  </si>
  <si>
    <t>Аудиологический скрининг (в случае отсутствия сведений о его проведении)</t>
  </si>
  <si>
    <t>A01.30.026.001</t>
  </si>
  <si>
    <t>Скрининг на выявление группы риска возникновения или наличия нарушений психического развития</t>
  </si>
  <si>
    <t>B04.031.004.002</t>
  </si>
  <si>
    <t>врач-педиатр (проф.осмотр)</t>
  </si>
  <si>
    <t>B04.023.002.001</t>
  </si>
  <si>
    <t>врач-невролог (дети)</t>
  </si>
  <si>
    <t>B04.029.002.001</t>
  </si>
  <si>
    <t>врач-офтальмолог (дети)</t>
  </si>
  <si>
    <t>B04.010.002</t>
  </si>
  <si>
    <t>врач-детский хирург</t>
  </si>
  <si>
    <t>B04.028.002.001</t>
  </si>
  <si>
    <t>врач-оториноларинголог (дети)</t>
  </si>
  <si>
    <t>B04.001.002.001</t>
  </si>
  <si>
    <t>врач-акушер-гинеколог (для девочек)</t>
  </si>
  <si>
    <t>B04.053.004</t>
  </si>
  <si>
    <t>врач-детский уролог-андролог (для мальчиков)</t>
  </si>
  <si>
    <t>B04.050.002</t>
  </si>
  <si>
    <t>врач-травматолог-ортопед</t>
  </si>
  <si>
    <t>B04.064.002</t>
  </si>
  <si>
    <t>врач- стоматолог детский</t>
  </si>
  <si>
    <t>B04.058.003</t>
  </si>
  <si>
    <t>врач-детский эндокринолог</t>
  </si>
  <si>
    <t>A04.12.005.008</t>
  </si>
  <si>
    <t>Дуплексное сканирование брахиоцефальных артерий</t>
  </si>
  <si>
    <t>A03.18.001</t>
  </si>
  <si>
    <t>Колоноскопия</t>
  </si>
  <si>
    <t xml:space="preserve">A03.16.001
</t>
  </si>
  <si>
    <t>Эзофагогастродуоденоскопия</t>
  </si>
  <si>
    <t>A06.09.007</t>
  </si>
  <si>
    <t>Рентгенография легких</t>
  </si>
  <si>
    <t>A06.09.008.001</t>
  </si>
  <si>
    <t>Компьютерная томография с контрастным усилением</t>
  </si>
  <si>
    <t>A06.09.008.002</t>
  </si>
  <si>
    <t>Компьютерная томография без контрастного усиления</t>
  </si>
  <si>
    <t>A02.07.004.001</t>
  </si>
  <si>
    <t>Спирометрия</t>
  </si>
  <si>
    <t>A09.05.083.001</t>
  </si>
  <si>
    <t>Исследование уровня гликированного гемоглобина в крови</t>
  </si>
  <si>
    <t>B04.023.002.002</t>
  </si>
  <si>
    <t xml:space="preserve">врач-невролог </t>
  </si>
  <si>
    <t>B04.057.002</t>
  </si>
  <si>
    <t>врач-хирург</t>
  </si>
  <si>
    <t>B04.018.002</t>
  </si>
  <si>
    <t>врач-колопроктолог</t>
  </si>
  <si>
    <t>B04.028.002.002</t>
  </si>
  <si>
    <t xml:space="preserve">врач-оториноларинголог </t>
  </si>
  <si>
    <t>B04.029.002.002</t>
  </si>
  <si>
    <t xml:space="preserve">врач-офтальмолог </t>
  </si>
  <si>
    <t>B04.008.002</t>
  </si>
  <si>
    <t>врач-дерматовенеролог</t>
  </si>
  <si>
    <t>B04.047.004.003</t>
  </si>
  <si>
    <t>врач-терапевт (диспансеризация 2 этап)</t>
  </si>
  <si>
    <t>B04.070.003</t>
  </si>
  <si>
    <t>индивидуальное углубленное профилактическое консультирование по коррекции факторов риска развития неинфекционных заболеваний первичное</t>
  </si>
  <si>
    <t>B04.070.004</t>
  </si>
  <si>
    <t>индивидуальное углубленное профилактическое консультирование по коррекции факторов риска развития неинфекционных заболеваний повторное</t>
  </si>
  <si>
    <t>B04.070.005</t>
  </si>
  <si>
    <t>групповое профилактическое консультирование по коррекции факторов риска развития неинфекционных заболеваний (включает все занятия)</t>
  </si>
  <si>
    <t>B04.053.002</t>
  </si>
  <si>
    <t>врач-уролог</t>
  </si>
  <si>
    <t>18, 24, 30</t>
  </si>
  <si>
    <t>21, 27, 33</t>
  </si>
  <si>
    <t>36</t>
  </si>
  <si>
    <t>40, 44, 46, 52, 56, 58, 62</t>
  </si>
  <si>
    <t>41, 43, 47, 49, 53, 59, 61</t>
  </si>
  <si>
    <t>42, 48, 54</t>
  </si>
  <si>
    <t>51, 57, 63</t>
  </si>
  <si>
    <t>65, 71</t>
  </si>
  <si>
    <t>66, 70, 72</t>
  </si>
  <si>
    <t>67, 69, 73, 75</t>
  </si>
  <si>
    <t>68, 74</t>
  </si>
  <si>
    <t>76, 78, 82, 84, 88, 90, 94, 96</t>
  </si>
  <si>
    <t>77, 83, 89, 95</t>
  </si>
  <si>
    <t>79, 81, 85, 87, 91, 93, 97, 99</t>
  </si>
  <si>
    <t>80, 86, 92, 98</t>
  </si>
  <si>
    <t>A11.20.025</t>
  </si>
  <si>
    <t>Получение соскоба с шейки матки</t>
  </si>
  <si>
    <t>A11.20.002</t>
  </si>
  <si>
    <t>Получение цервикального мазка</t>
  </si>
  <si>
    <t>A08.20.017</t>
  </si>
  <si>
    <t>Цитологическое исследование микропрепарата шейки матки</t>
  </si>
  <si>
    <t xml:space="preserve">A06.20.004 </t>
  </si>
  <si>
    <t>Маммография</t>
  </si>
  <si>
    <t>A09.19.001.001</t>
  </si>
  <si>
    <t>Экспресс-исследование кала на скрытую кровь иммунохроматографическим методом</t>
  </si>
  <si>
    <t>A09.19.001.002</t>
  </si>
  <si>
    <t>Исследование кала на скрытую кровь иммунохимическим (количественным) методом</t>
  </si>
  <si>
    <t>A09.05.282</t>
  </si>
  <si>
    <t>Определение среднего содержания и средней концентрации гемоглобина в эритроцитах</t>
  </si>
  <si>
    <t>A12.05.119</t>
  </si>
  <si>
    <t>Исследование уровня лейкоцитов в крови</t>
  </si>
  <si>
    <t>A12.05.001.001</t>
  </si>
  <si>
    <t>Исследование скорости оседания эритроцитов</t>
  </si>
  <si>
    <t>B04.047.004.001</t>
  </si>
  <si>
    <t>врач-терапевт (диспансеризация 1 этап)</t>
  </si>
  <si>
    <t>B04.070.002</t>
  </si>
  <si>
    <t>индивидуальное краткое профилактическое консультирование по коррекции факторов риска развития неинфекционных заболеваний</t>
  </si>
  <si>
    <t>A04.22.001</t>
  </si>
  <si>
    <t>УЗИ щитовидной железы и паращитовидных желез</t>
  </si>
  <si>
    <t>A04.20.001</t>
  </si>
  <si>
    <t>УЗИ исследование матки и придатков трансабдоминальное (для девочек)</t>
  </si>
  <si>
    <t>A04.28.003</t>
  </si>
  <si>
    <t xml:space="preserve"> УЗИ органов мошонки (для мальчиков)</t>
  </si>
  <si>
    <t>B04.031.004.001</t>
  </si>
  <si>
    <t>врач-педиатр (диспансеризация)</t>
  </si>
  <si>
    <t>к Дополнительному соглашению об установлении тарифов на оплату</t>
  </si>
  <si>
    <t>страхованию от 26.01.2022 № 1/2022</t>
  </si>
  <si>
    <t>Приложение 4</t>
  </si>
  <si>
    <t>страхованию от 31.03.2022 № 3/2022</t>
  </si>
  <si>
    <t xml:space="preserve">Тарифы при проведении 1 этапа диспансеризации 
пребывающих в стационарных учреждениях детей-сирот и детей, находящихся в трудной жизненной ситуации, 
а также детей-сирот и детей, оставшихся без попечения родителей, в том числе усыновленных (удочеренных), 
принятых под опеку (попечительство), в приемную или патронатную семью 
с 01.04.2022 года </t>
  </si>
  <si>
    <t xml:space="preserve">Тарифы при проведении 1 этапа диспансеризации определенных групп взрослого населения в медицинских организациях , расположенных на территории Камчатского края (за исключением Корякского округа и Алеутского муниципального района), с 01.04.2022 года </t>
  </si>
  <si>
    <t xml:space="preserve">Тарифы при проведении 1 этапа диспансеризации определенных групп взрослого населения в медицинских организациях, расположенных на территории Корякского округа, с 01.04.2021 года </t>
  </si>
  <si>
    <t xml:space="preserve">Тарифы при проведении 1 этапа диспансеризации определенных групп взрослого населения в медицинских организациях, расположенные на территории Алеутского муниципального района, с 01.04.2022 года </t>
  </si>
  <si>
    <t xml:space="preserve">Тарифы на осмотры и исследования при проведении 2 этапа диспансеризации определенных групп взрослого населения с 01.04.2022 года </t>
  </si>
  <si>
    <t xml:space="preserve">Тарифы при проведении профилактических медицинских осмотров несовершеннолетних в медицинских организациях, расположенных на территории Камчатского края
 (за исключением Корякского округа и Алеутского муниципального района), с 01.04.2022 года </t>
  </si>
  <si>
    <t xml:space="preserve">Тарифы при проведении профилактических медицинских осмотров несовершеннолетних в медицинских организациях,  расположенных на территории Корякского округа, 
с 01.04.2022 года </t>
  </si>
  <si>
    <t xml:space="preserve">Тарифы при проведении профилактических медицинских осмотров несовершеннолетних в медицинских организациях, в медицинских организациях, расположенных на территории Алеутского муниципального района, с 01.04.2022 года </t>
  </si>
  <si>
    <t xml:space="preserve">Тарифы по профилактическим медицинским осмотрам определенных групп взрослого населения с 01.04.2022 года </t>
  </si>
  <si>
    <t>Коэффициент дифференциации субъекта Российской Федерации, приведенный к 3,338 по средневзвешенному значению (КД)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</si>
</sst>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_р_._-;\-* #,##0.00_р_._-;_-* &quot;-&quot;??_р_._-;_-@_-"/>
    <numFmt numFmtId="165" formatCode="_-* #,##0_р_._-;\-* #,##0_р_._-;_-* &quot;-&quot;_р_._-;_-@_-"/>
    <numFmt numFmtId="166" formatCode="#,##0.00_ ;\-#,##0.00\ "/>
    <numFmt numFmtId="167" formatCode="#,##0.0000_ ;\-#,##0.0000\ "/>
    <numFmt numFmtId="168" formatCode="_-* #,##0.0000_р_._-;\-* #,##0.0000_р_._-;_-* &quot;-&quot;??_р_._-;_-@_-"/>
    <numFmt numFmtId="169" formatCode="_-* #,##0.0000\ _₽_-;\-* #,##0.0000\ _₽_-;_-* &quot;-&quot;????\ _₽_-;_-@_-"/>
    <numFmt numFmtId="170" formatCode="_-* #,##0.00\ _₽_-;\-* #,##0.00\ _₽_-;_-* &quot;-&quot;??\ _₽_-;_-@_-"/>
    <numFmt numFmtId="171" formatCode="#,##0.0000"/>
    <numFmt numFmtId="172" formatCode="#,##0.00_ ;[Red]\-#,##0.00\ "/>
    <numFmt numFmtId="173" formatCode="0.0000"/>
    <numFmt numFmtId="174" formatCode="#,##0.0000\ _₽;\-#,##0.0000\ _₽"/>
    <numFmt numFmtId="175" formatCode="#,##0.000"/>
  </numFmts>
  <fonts count="19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theme="4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71">
    <xf numFmtId="0" fontId="0" fillId="0" borderId="0" xfId="0"/>
    <xf numFmtId="0" fontId="1" fillId="0" borderId="0" xfId="0" applyFont="1" applyFill="1"/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7" fillId="0" borderId="0" xfId="0" applyFont="1" applyFill="1"/>
    <xf numFmtId="0" fontId="8" fillId="0" borderId="0" xfId="0" applyFont="1" applyFill="1"/>
    <xf numFmtId="0" fontId="11" fillId="0" borderId="1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9" fillId="0" borderId="0" xfId="0" applyFont="1" applyFill="1"/>
    <xf numFmtId="0" fontId="1" fillId="0" borderId="10" xfId="2" applyFont="1" applyFill="1" applyBorder="1"/>
    <xf numFmtId="0" fontId="9" fillId="0" borderId="11" xfId="2" applyFont="1" applyFill="1" applyBorder="1" applyAlignment="1">
      <alignment wrapText="1"/>
    </xf>
    <xf numFmtId="164" fontId="8" fillId="0" borderId="10" xfId="0" applyNumberFormat="1" applyFont="1" applyFill="1" applyBorder="1" applyAlignment="1">
      <alignment wrapText="1"/>
    </xf>
    <xf numFmtId="164" fontId="8" fillId="0" borderId="12" xfId="0" applyNumberFormat="1" applyFont="1" applyFill="1" applyBorder="1" applyAlignment="1">
      <alignment wrapText="1"/>
    </xf>
    <xf numFmtId="164" fontId="8" fillId="0" borderId="11" xfId="0" applyNumberFormat="1" applyFont="1" applyFill="1" applyBorder="1" applyAlignment="1">
      <alignment wrapText="1"/>
    </xf>
    <xf numFmtId="164" fontId="8" fillId="0" borderId="13" xfId="0" applyNumberFormat="1" applyFont="1" applyFill="1" applyBorder="1" applyAlignment="1">
      <alignment wrapText="1"/>
    </xf>
    <xf numFmtId="2" fontId="1" fillId="0" borderId="0" xfId="0" applyNumberFormat="1" applyFont="1" applyFill="1"/>
    <xf numFmtId="0" fontId="1" fillId="0" borderId="14" xfId="0" applyFont="1" applyFill="1" applyBorder="1"/>
    <xf numFmtId="0" fontId="9" fillId="0" borderId="15" xfId="0" applyFont="1" applyFill="1" applyBorder="1" applyAlignment="1">
      <alignment wrapText="1"/>
    </xf>
    <xf numFmtId="164" fontId="8" fillId="0" borderId="14" xfId="0" applyNumberFormat="1" applyFont="1" applyFill="1" applyBorder="1" applyAlignment="1">
      <alignment wrapText="1"/>
    </xf>
    <xf numFmtId="164" fontId="8" fillId="0" borderId="16" xfId="0" applyNumberFormat="1" applyFont="1" applyFill="1" applyBorder="1" applyAlignment="1">
      <alignment wrapText="1"/>
    </xf>
    <xf numFmtId="164" fontId="8" fillId="0" borderId="17" xfId="0" applyNumberFormat="1" applyFont="1" applyFill="1" applyBorder="1" applyAlignment="1">
      <alignment wrapText="1"/>
    </xf>
    <xf numFmtId="164" fontId="8" fillId="0" borderId="18" xfId="0" applyNumberFormat="1" applyFont="1" applyFill="1" applyBorder="1" applyAlignment="1">
      <alignment wrapText="1"/>
    </xf>
    <xf numFmtId="164" fontId="8" fillId="0" borderId="16" xfId="0" applyNumberFormat="1" applyFont="1" applyFill="1" applyBorder="1"/>
    <xf numFmtId="164" fontId="8" fillId="0" borderId="17" xfId="0" applyNumberFormat="1" applyFont="1" applyFill="1" applyBorder="1"/>
    <xf numFmtId="2" fontId="9" fillId="0" borderId="0" xfId="0" applyNumberFormat="1" applyFont="1" applyFill="1"/>
    <xf numFmtId="164" fontId="8" fillId="0" borderId="18" xfId="0" applyNumberFormat="1" applyFont="1" applyFill="1" applyBorder="1"/>
    <xf numFmtId="164" fontId="12" fillId="0" borderId="18" xfId="0" applyNumberFormat="1" applyFont="1" applyFill="1" applyBorder="1"/>
    <xf numFmtId="164" fontId="12" fillId="0" borderId="16" xfId="0" applyNumberFormat="1" applyFont="1" applyFill="1" applyBorder="1"/>
    <xf numFmtId="165" fontId="9" fillId="0" borderId="0" xfId="0" applyNumberFormat="1" applyFont="1" applyFill="1" applyAlignment="1">
      <alignment horizontal="center"/>
    </xf>
    <xf numFmtId="0" fontId="9" fillId="0" borderId="19" xfId="0" applyFont="1" applyFill="1" applyBorder="1" applyAlignment="1">
      <alignment wrapText="1"/>
    </xf>
    <xf numFmtId="0" fontId="1" fillId="0" borderId="14" xfId="0" applyFont="1" applyFill="1" applyBorder="1" applyAlignment="1">
      <alignment wrapText="1"/>
    </xf>
    <xf numFmtId="0" fontId="9" fillId="0" borderId="15" xfId="0" applyFont="1" applyFill="1" applyBorder="1"/>
    <xf numFmtId="164" fontId="8" fillId="0" borderId="14" xfId="0" applyNumberFormat="1" applyFont="1" applyFill="1" applyBorder="1"/>
    <xf numFmtId="2" fontId="13" fillId="0" borderId="0" xfId="0" applyNumberFormat="1" applyFont="1" applyFill="1"/>
    <xf numFmtId="0" fontId="9" fillId="0" borderId="19" xfId="0" applyFont="1" applyFill="1" applyBorder="1"/>
    <xf numFmtId="0" fontId="9" fillId="0" borderId="20" xfId="0" applyFont="1" applyFill="1" applyBorder="1" applyAlignment="1">
      <alignment wrapText="1"/>
    </xf>
    <xf numFmtId="0" fontId="1" fillId="0" borderId="21" xfId="0" applyFont="1" applyFill="1" applyBorder="1"/>
    <xf numFmtId="0" fontId="9" fillId="0" borderId="22" xfId="0" applyFont="1" applyFill="1" applyBorder="1"/>
    <xf numFmtId="164" fontId="8" fillId="0" borderId="21" xfId="0" applyNumberFormat="1" applyFont="1" applyFill="1" applyBorder="1"/>
    <xf numFmtId="164" fontId="8" fillId="0" borderId="23" xfId="0" applyNumberFormat="1" applyFont="1" applyFill="1" applyBorder="1"/>
    <xf numFmtId="164" fontId="8" fillId="0" borderId="24" xfId="0" applyNumberFormat="1" applyFont="1" applyFill="1" applyBorder="1"/>
    <xf numFmtId="164" fontId="8" fillId="0" borderId="25" xfId="0" applyNumberFormat="1" applyFont="1" applyFill="1" applyBorder="1"/>
    <xf numFmtId="168" fontId="8" fillId="0" borderId="30" xfId="0" applyNumberFormat="1" applyFont="1" applyFill="1" applyBorder="1"/>
    <xf numFmtId="168" fontId="8" fillId="0" borderId="32" xfId="0" applyNumberFormat="1" applyFont="1" applyFill="1" applyBorder="1"/>
    <xf numFmtId="168" fontId="8" fillId="0" borderId="31" xfId="0" applyNumberFormat="1" applyFont="1" applyFill="1" applyBorder="1"/>
    <xf numFmtId="168" fontId="8" fillId="0" borderId="33" xfId="0" applyNumberFormat="1" applyFont="1" applyFill="1" applyBorder="1"/>
    <xf numFmtId="168" fontId="8" fillId="0" borderId="34" xfId="0" applyNumberFormat="1" applyFont="1" applyFill="1" applyBorder="1"/>
    <xf numFmtId="164" fontId="8" fillId="0" borderId="30" xfId="0" applyNumberFormat="1" applyFont="1" applyFill="1" applyBorder="1"/>
    <xf numFmtId="164" fontId="8" fillId="0" borderId="32" xfId="0" applyNumberFormat="1" applyFont="1" applyFill="1" applyBorder="1"/>
    <xf numFmtId="164" fontId="8" fillId="0" borderId="31" xfId="0" applyNumberFormat="1" applyFont="1" applyFill="1" applyBorder="1"/>
    <xf numFmtId="164" fontId="8" fillId="0" borderId="33" xfId="0" applyNumberFormat="1" applyFont="1" applyFill="1" applyBorder="1"/>
    <xf numFmtId="164" fontId="8" fillId="0" borderId="34" xfId="0" applyNumberFormat="1" applyFont="1" applyFill="1" applyBorder="1"/>
    <xf numFmtId="2" fontId="9" fillId="0" borderId="0" xfId="0" applyNumberFormat="1" applyFont="1" applyFill="1" applyAlignment="1">
      <alignment horizontal="right"/>
    </xf>
    <xf numFmtId="169" fontId="1" fillId="0" borderId="0" xfId="0" applyNumberFormat="1" applyFont="1" applyFill="1"/>
    <xf numFmtId="9" fontId="1" fillId="0" borderId="0" xfId="0" applyNumberFormat="1" applyFont="1" applyFill="1"/>
    <xf numFmtId="9" fontId="13" fillId="0" borderId="0" xfId="0" applyNumberFormat="1" applyFont="1" applyFill="1"/>
    <xf numFmtId="170" fontId="1" fillId="0" borderId="0" xfId="0" applyNumberFormat="1" applyFont="1" applyFill="1"/>
    <xf numFmtId="0" fontId="11" fillId="0" borderId="0" xfId="0" applyFont="1" applyFill="1"/>
    <xf numFmtId="0" fontId="1" fillId="0" borderId="0" xfId="2" applyFont="1" applyFill="1"/>
    <xf numFmtId="0" fontId="4" fillId="0" borderId="0" xfId="2" applyFont="1" applyFill="1" applyAlignment="1">
      <alignment horizontal="right"/>
    </xf>
    <xf numFmtId="0" fontId="2" fillId="0" borderId="0" xfId="2" applyFill="1"/>
    <xf numFmtId="0" fontId="5" fillId="0" borderId="0" xfId="2" applyFont="1" applyFill="1" applyAlignment="1">
      <alignment horizontal="center" wrapText="1"/>
    </xf>
    <xf numFmtId="0" fontId="6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right"/>
    </xf>
    <xf numFmtId="0" fontId="8" fillId="0" borderId="28" xfId="2" applyFont="1" applyFill="1" applyBorder="1" applyAlignment="1">
      <alignment horizontal="center" vertical="center"/>
    </xf>
    <xf numFmtId="0" fontId="16" fillId="0" borderId="6" xfId="2" applyFont="1" applyFill="1" applyBorder="1" applyAlignment="1">
      <alignment horizontal="center" wrapText="1"/>
    </xf>
    <xf numFmtId="0" fontId="16" fillId="0" borderId="38" xfId="2" applyFont="1" applyFill="1" applyBorder="1" applyAlignment="1">
      <alignment horizontal="center" wrapText="1"/>
    </xf>
    <xf numFmtId="0" fontId="16" fillId="0" borderId="39" xfId="2" applyFont="1" applyFill="1" applyBorder="1" applyAlignment="1">
      <alignment horizontal="center" wrapText="1"/>
    </xf>
    <xf numFmtId="0" fontId="1" fillId="0" borderId="41" xfId="2" applyFont="1" applyFill="1" applyBorder="1"/>
    <xf numFmtId="0" fontId="9" fillId="0" borderId="56" xfId="2" applyFont="1" applyFill="1" applyBorder="1" applyAlignment="1">
      <alignment wrapText="1"/>
    </xf>
    <xf numFmtId="0" fontId="8" fillId="0" borderId="57" xfId="2" applyFont="1" applyFill="1" applyBorder="1" applyAlignment="1">
      <alignment horizontal="center" wrapText="1"/>
    </xf>
    <xf numFmtId="0" fontId="8" fillId="0" borderId="42" xfId="2" applyFont="1" applyFill="1" applyBorder="1" applyAlignment="1">
      <alignment horizontal="center" wrapText="1"/>
    </xf>
    <xf numFmtId="164" fontId="8" fillId="0" borderId="42" xfId="2" applyNumberFormat="1" applyFont="1" applyFill="1" applyBorder="1" applyAlignment="1">
      <alignment horizontal="center" wrapText="1"/>
    </xf>
    <xf numFmtId="164" fontId="8" fillId="0" borderId="43" xfId="2" applyNumberFormat="1" applyFont="1" applyFill="1" applyBorder="1" applyAlignment="1">
      <alignment horizontal="center" wrapText="1"/>
    </xf>
    <xf numFmtId="0" fontId="1" fillId="0" borderId="14" xfId="2" applyFont="1" applyFill="1" applyBorder="1"/>
    <xf numFmtId="0" fontId="9" fillId="0" borderId="15" xfId="2" applyFont="1" applyFill="1" applyBorder="1"/>
    <xf numFmtId="0" fontId="8" fillId="0" borderId="18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164" fontId="8" fillId="0" borderId="16" xfId="2" applyNumberFormat="1" applyFont="1" applyFill="1" applyBorder="1" applyAlignment="1">
      <alignment horizontal="center" wrapText="1"/>
    </xf>
    <xf numFmtId="164" fontId="8" fillId="0" borderId="17" xfId="2" applyNumberFormat="1" applyFont="1" applyFill="1" applyBorder="1" applyAlignment="1">
      <alignment horizontal="center" wrapText="1"/>
    </xf>
    <xf numFmtId="0" fontId="9" fillId="0" borderId="15" xfId="2" applyFont="1" applyFill="1" applyBorder="1" applyAlignment="1">
      <alignment wrapText="1"/>
    </xf>
    <xf numFmtId="0" fontId="8" fillId="0" borderId="18" xfId="2" applyFont="1" applyFill="1" applyBorder="1" applyAlignment="1">
      <alignment horizontal="center" wrapText="1"/>
    </xf>
    <xf numFmtId="0" fontId="8" fillId="0" borderId="16" xfId="2" applyFont="1" applyFill="1" applyBorder="1" applyAlignment="1">
      <alignment horizontal="center" wrapText="1"/>
    </xf>
    <xf numFmtId="0" fontId="1" fillId="0" borderId="14" xfId="2" applyFont="1" applyFill="1" applyBorder="1" applyAlignment="1">
      <alignment wrapText="1"/>
    </xf>
    <xf numFmtId="0" fontId="17" fillId="0" borderId="0" xfId="2" applyFont="1" applyFill="1"/>
    <xf numFmtId="0" fontId="1" fillId="0" borderId="6" xfId="2" applyFont="1" applyFill="1" applyBorder="1"/>
    <xf numFmtId="0" fontId="9" fillId="0" borderId="7" xfId="2" applyFont="1" applyFill="1" applyBorder="1" applyAlignment="1">
      <alignment wrapText="1"/>
    </xf>
    <xf numFmtId="0" fontId="8" fillId="0" borderId="25" xfId="2" applyFont="1" applyFill="1" applyBorder="1" applyAlignment="1">
      <alignment horizontal="center" wrapText="1"/>
    </xf>
    <xf numFmtId="0" fontId="8" fillId="0" borderId="23" xfId="2" applyFont="1" applyFill="1" applyBorder="1" applyAlignment="1">
      <alignment horizontal="center" wrapText="1"/>
    </xf>
    <xf numFmtId="164" fontId="8" fillId="0" borderId="23" xfId="2" applyNumberFormat="1" applyFont="1" applyFill="1" applyBorder="1" applyAlignment="1">
      <alignment horizontal="center" wrapText="1"/>
    </xf>
    <xf numFmtId="164" fontId="8" fillId="0" borderId="24" xfId="2" applyNumberFormat="1" applyFont="1" applyFill="1" applyBorder="1" applyAlignment="1">
      <alignment horizontal="center" wrapText="1"/>
    </xf>
    <xf numFmtId="0" fontId="1" fillId="0" borderId="10" xfId="2" applyFont="1" applyFill="1" applyBorder="1" applyAlignment="1">
      <alignment vertical="top"/>
    </xf>
    <xf numFmtId="0" fontId="9" fillId="0" borderId="36" xfId="2" applyFont="1" applyFill="1" applyBorder="1" applyAlignment="1">
      <alignment vertical="top" wrapText="1"/>
    </xf>
    <xf numFmtId="0" fontId="8" fillId="0" borderId="13" xfId="2" applyFont="1" applyFill="1" applyBorder="1" applyAlignment="1">
      <alignment horizontal="center" wrapText="1"/>
    </xf>
    <xf numFmtId="0" fontId="8" fillId="0" borderId="12" xfId="2" applyFont="1" applyFill="1" applyBorder="1" applyAlignment="1">
      <alignment horizontal="center" wrapText="1"/>
    </xf>
    <xf numFmtId="164" fontId="8" fillId="0" borderId="12" xfId="2" applyNumberFormat="1" applyFont="1" applyFill="1" applyBorder="1" applyAlignment="1">
      <alignment horizontal="center" wrapText="1"/>
    </xf>
    <xf numFmtId="164" fontId="8" fillId="0" borderId="11" xfId="2" applyNumberFormat="1" applyFont="1" applyFill="1" applyBorder="1" applyAlignment="1">
      <alignment horizontal="center" wrapText="1"/>
    </xf>
    <xf numFmtId="0" fontId="1" fillId="0" borderId="14" xfId="2" applyFont="1" applyFill="1" applyBorder="1" applyAlignment="1">
      <alignment vertical="top"/>
    </xf>
    <xf numFmtId="0" fontId="9" fillId="0" borderId="15" xfId="2" applyFont="1" applyFill="1" applyBorder="1" applyAlignment="1">
      <alignment vertical="top" wrapText="1"/>
    </xf>
    <xf numFmtId="0" fontId="1" fillId="0" borderId="21" xfId="2" applyFont="1" applyFill="1" applyBorder="1" applyAlignment="1">
      <alignment vertical="top"/>
    </xf>
    <xf numFmtId="0" fontId="9" fillId="0" borderId="22" xfId="2" applyFont="1" applyFill="1" applyBorder="1" applyAlignment="1">
      <alignment vertical="top" wrapText="1"/>
    </xf>
    <xf numFmtId="0" fontId="8" fillId="0" borderId="47" xfId="2" applyFont="1" applyFill="1" applyBorder="1" applyAlignment="1">
      <alignment horizontal="center" vertical="center" wrapText="1"/>
    </xf>
    <xf numFmtId="173" fontId="8" fillId="0" borderId="46" xfId="2" applyNumberFormat="1" applyFont="1" applyFill="1" applyBorder="1" applyAlignment="1">
      <alignment horizontal="center" vertical="center"/>
    </xf>
    <xf numFmtId="173" fontId="8" fillId="0" borderId="58" xfId="2" applyNumberFormat="1" applyFont="1" applyFill="1" applyBorder="1" applyAlignment="1">
      <alignment horizontal="center" vertical="center"/>
    </xf>
    <xf numFmtId="173" fontId="8" fillId="0" borderId="59" xfId="2" applyNumberFormat="1" applyFont="1" applyFill="1" applyBorder="1" applyAlignment="1">
      <alignment horizontal="center" vertical="center"/>
    </xf>
    <xf numFmtId="173" fontId="8" fillId="0" borderId="60" xfId="2" applyNumberFormat="1" applyFont="1" applyFill="1" applyBorder="1" applyAlignment="1">
      <alignment horizontal="center" vertical="center"/>
    </xf>
    <xf numFmtId="173" fontId="8" fillId="0" borderId="61" xfId="2" applyNumberFormat="1" applyFont="1" applyFill="1" applyBorder="1" applyAlignment="1">
      <alignment horizontal="center" vertical="center"/>
    </xf>
    <xf numFmtId="173" fontId="8" fillId="0" borderId="62" xfId="2" applyNumberFormat="1" applyFont="1" applyFill="1" applyBorder="1" applyAlignment="1">
      <alignment horizontal="center" vertical="center"/>
    </xf>
    <xf numFmtId="0" fontId="8" fillId="0" borderId="45" xfId="2" applyFont="1" applyFill="1" applyBorder="1" applyAlignment="1">
      <alignment horizontal="center" vertical="center" wrapText="1"/>
    </xf>
    <xf numFmtId="173" fontId="8" fillId="0" borderId="63" xfId="2" applyNumberFormat="1" applyFont="1" applyFill="1" applyBorder="1" applyAlignment="1">
      <alignment horizontal="center" vertical="center"/>
    </xf>
    <xf numFmtId="173" fontId="8" fillId="0" borderId="64" xfId="2" applyNumberFormat="1" applyFont="1" applyFill="1" applyBorder="1" applyAlignment="1">
      <alignment horizontal="center" vertical="center"/>
    </xf>
    <xf numFmtId="173" fontId="8" fillId="0" borderId="27" xfId="2" applyNumberFormat="1" applyFont="1" applyFill="1" applyBorder="1" applyAlignment="1">
      <alignment horizontal="center" vertical="center"/>
    </xf>
    <xf numFmtId="173" fontId="8" fillId="0" borderId="26" xfId="2" applyNumberFormat="1" applyFont="1" applyFill="1" applyBorder="1" applyAlignment="1">
      <alignment horizontal="center" vertical="center"/>
    </xf>
    <xf numFmtId="0" fontId="8" fillId="0" borderId="47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/>
    </xf>
    <xf numFmtId="0" fontId="8" fillId="0" borderId="12" xfId="2" applyFont="1" applyFill="1" applyBorder="1" applyAlignment="1">
      <alignment horizontal="center"/>
    </xf>
    <xf numFmtId="0" fontId="8" fillId="0" borderId="11" xfId="2" applyFont="1" applyFill="1" applyBorder="1" applyAlignment="1">
      <alignment horizontal="center"/>
    </xf>
    <xf numFmtId="0" fontId="8" fillId="0" borderId="45" xfId="2" applyFont="1" applyFill="1" applyBorder="1" applyAlignment="1">
      <alignment horizontal="center" vertical="center"/>
    </xf>
    <xf numFmtId="0" fontId="8" fillId="0" borderId="21" xfId="2" applyFont="1" applyFill="1" applyBorder="1" applyAlignment="1">
      <alignment horizontal="center"/>
    </xf>
    <xf numFmtId="0" fontId="8" fillId="0" borderId="23" xfId="2" applyFont="1" applyFill="1" applyBorder="1" applyAlignment="1">
      <alignment horizontal="center"/>
    </xf>
    <xf numFmtId="0" fontId="8" fillId="0" borderId="24" xfId="2" applyFont="1" applyFill="1" applyBorder="1" applyAlignment="1">
      <alignment horizontal="center"/>
    </xf>
    <xf numFmtId="10" fontId="1" fillId="0" borderId="0" xfId="2" applyNumberFormat="1" applyFont="1" applyFill="1"/>
    <xf numFmtId="0" fontId="14" fillId="0" borderId="0" xfId="2" applyFont="1" applyFill="1"/>
    <xf numFmtId="164" fontId="13" fillId="0" borderId="16" xfId="2" applyNumberFormat="1" applyFont="1" applyFill="1" applyBorder="1" applyAlignment="1">
      <alignment horizontal="center" vertical="center" wrapText="1"/>
    </xf>
    <xf numFmtId="49" fontId="1" fillId="0" borderId="16" xfId="2" applyNumberFormat="1" applyFont="1" applyFill="1" applyBorder="1" applyAlignment="1">
      <alignment horizontal="center" vertical="center" wrapText="1"/>
    </xf>
    <xf numFmtId="49" fontId="1" fillId="0" borderId="17" xfId="2" applyNumberFormat="1" applyFont="1" applyFill="1" applyBorder="1" applyAlignment="1">
      <alignment horizontal="center" vertical="center" wrapText="1"/>
    </xf>
    <xf numFmtId="164" fontId="1" fillId="0" borderId="16" xfId="2" applyNumberFormat="1" applyFont="1" applyFill="1" applyBorder="1"/>
    <xf numFmtId="164" fontId="1" fillId="0" borderId="17" xfId="2" applyNumberFormat="1" applyFont="1" applyFill="1" applyBorder="1"/>
    <xf numFmtId="0" fontId="1" fillId="0" borderId="14" xfId="2" applyFont="1" applyFill="1" applyBorder="1" applyAlignment="1">
      <alignment horizontal="left"/>
    </xf>
    <xf numFmtId="0" fontId="9" fillId="0" borderId="16" xfId="2" applyFont="1" applyFill="1" applyBorder="1" applyAlignment="1">
      <alignment wrapText="1"/>
    </xf>
    <xf numFmtId="164" fontId="8" fillId="0" borderId="16" xfId="2" applyNumberFormat="1" applyFont="1" applyFill="1" applyBorder="1" applyAlignment="1">
      <alignment wrapText="1"/>
    </xf>
    <xf numFmtId="164" fontId="8" fillId="0" borderId="16" xfId="2" applyNumberFormat="1" applyFont="1" applyFill="1" applyBorder="1"/>
    <xf numFmtId="164" fontId="8" fillId="0" borderId="17" xfId="2" applyNumberFormat="1" applyFont="1" applyFill="1" applyBorder="1"/>
    <xf numFmtId="164" fontId="12" fillId="0" borderId="16" xfId="2" applyNumberFormat="1" applyFont="1" applyFill="1" applyBorder="1"/>
    <xf numFmtId="164" fontId="12" fillId="0" borderId="17" xfId="2" applyNumberFormat="1" applyFont="1" applyFill="1" applyBorder="1"/>
    <xf numFmtId="164" fontId="1" fillId="0" borderId="14" xfId="2" applyNumberFormat="1" applyFont="1" applyFill="1" applyBorder="1" applyAlignment="1">
      <alignment wrapText="1"/>
    </xf>
    <xf numFmtId="164" fontId="9" fillId="0" borderId="16" xfId="2" applyNumberFormat="1" applyFont="1" applyFill="1" applyBorder="1"/>
    <xf numFmtId="164" fontId="1" fillId="0" borderId="14" xfId="2" applyNumberFormat="1" applyFont="1" applyFill="1" applyBorder="1"/>
    <xf numFmtId="164" fontId="9" fillId="0" borderId="16" xfId="2" applyNumberFormat="1" applyFont="1" applyFill="1" applyBorder="1" applyAlignment="1">
      <alignment wrapText="1"/>
    </xf>
    <xf numFmtId="168" fontId="8" fillId="0" borderId="16" xfId="2" applyNumberFormat="1" applyFont="1" applyFill="1" applyBorder="1" applyAlignment="1">
      <alignment horizontal="center"/>
    </xf>
    <xf numFmtId="168" fontId="8" fillId="0" borderId="38" xfId="2" applyNumberFormat="1" applyFont="1" applyFill="1" applyBorder="1" applyAlignment="1">
      <alignment horizontal="center"/>
    </xf>
    <xf numFmtId="168" fontId="8" fillId="0" borderId="16" xfId="2" applyNumberFormat="1" applyFont="1" applyFill="1" applyBorder="1"/>
    <xf numFmtId="168" fontId="8" fillId="0" borderId="17" xfId="2" applyNumberFormat="1" applyFont="1" applyFill="1" applyBorder="1"/>
    <xf numFmtId="164" fontId="8" fillId="0" borderId="23" xfId="2" applyNumberFormat="1" applyFont="1" applyFill="1" applyBorder="1"/>
    <xf numFmtId="164" fontId="8" fillId="0" borderId="24" xfId="2" applyNumberFormat="1" applyFont="1" applyFill="1" applyBorder="1"/>
    <xf numFmtId="0" fontId="12" fillId="0" borderId="0" xfId="2" applyFont="1" applyFill="1"/>
    <xf numFmtId="10" fontId="2" fillId="0" borderId="0" xfId="2" applyNumberFormat="1" applyFill="1"/>
    <xf numFmtId="0" fontId="1" fillId="0" borderId="48" xfId="2" applyFont="1" applyFill="1" applyBorder="1" applyAlignment="1">
      <alignment horizontal="right"/>
    </xf>
    <xf numFmtId="0" fontId="16" fillId="0" borderId="16" xfId="2" applyFont="1" applyFill="1" applyBorder="1" applyAlignment="1">
      <alignment horizontal="center"/>
    </xf>
    <xf numFmtId="0" fontId="1" fillId="0" borderId="16" xfId="2" applyFont="1" applyFill="1" applyBorder="1"/>
    <xf numFmtId="0" fontId="1" fillId="0" borderId="17" xfId="2" applyFont="1" applyFill="1" applyBorder="1"/>
    <xf numFmtId="0" fontId="3" fillId="0" borderId="14" xfId="2" applyFont="1" applyFill="1" applyBorder="1"/>
    <xf numFmtId="0" fontId="16" fillId="0" borderId="16" xfId="2" applyFont="1" applyFill="1" applyBorder="1"/>
    <xf numFmtId="2" fontId="16" fillId="0" borderId="16" xfId="2" applyNumberFormat="1" applyFont="1" applyFill="1" applyBorder="1"/>
    <xf numFmtId="173" fontId="16" fillId="0" borderId="16" xfId="2" applyNumberFormat="1" applyFont="1" applyFill="1" applyBorder="1"/>
    <xf numFmtId="2" fontId="8" fillId="0" borderId="16" xfId="2" applyNumberFormat="1" applyFont="1" applyFill="1" applyBorder="1" applyAlignment="1">
      <alignment wrapText="1"/>
    </xf>
    <xf numFmtId="2" fontId="8" fillId="0" borderId="17" xfId="2" applyNumberFormat="1" applyFont="1" applyFill="1" applyBorder="1" applyAlignment="1">
      <alignment wrapText="1"/>
    </xf>
    <xf numFmtId="169" fontId="1" fillId="0" borderId="0" xfId="2" applyNumberFormat="1" applyFont="1" applyFill="1"/>
    <xf numFmtId="0" fontId="3" fillId="0" borderId="16" xfId="2" applyFont="1" applyFill="1" applyBorder="1"/>
    <xf numFmtId="4" fontId="16" fillId="0" borderId="16" xfId="2" applyNumberFormat="1" applyFont="1" applyFill="1" applyBorder="1" applyAlignment="1">
      <alignment horizontal="right"/>
    </xf>
    <xf numFmtId="4" fontId="16" fillId="0" borderId="16" xfId="2" applyNumberFormat="1" applyFont="1" applyFill="1" applyBorder="1"/>
    <xf numFmtId="166" fontId="16" fillId="0" borderId="16" xfId="2" applyNumberFormat="1" applyFont="1" applyFill="1" applyBorder="1"/>
    <xf numFmtId="0" fontId="12" fillId="0" borderId="16" xfId="2" applyFont="1" applyFill="1" applyBorder="1"/>
    <xf numFmtId="0" fontId="12" fillId="0" borderId="17" xfId="2" applyFont="1" applyFill="1" applyBorder="1"/>
    <xf numFmtId="2" fontId="1" fillId="0" borderId="0" xfId="2" applyNumberFormat="1" applyFont="1" applyFill="1"/>
    <xf numFmtId="0" fontId="16" fillId="0" borderId="16" xfId="2" applyFont="1" applyFill="1" applyBorder="1" applyAlignment="1">
      <alignment wrapText="1"/>
    </xf>
    <xf numFmtId="173" fontId="16" fillId="0" borderId="16" xfId="2" applyNumberFormat="1" applyFont="1" applyFill="1" applyBorder="1" applyAlignment="1">
      <alignment wrapText="1"/>
    </xf>
    <xf numFmtId="0" fontId="3" fillId="0" borderId="21" xfId="2" applyFont="1" applyFill="1" applyBorder="1"/>
    <xf numFmtId="0" fontId="16" fillId="0" borderId="23" xfId="2" applyFont="1" applyFill="1" applyBorder="1"/>
    <xf numFmtId="173" fontId="16" fillId="0" borderId="23" xfId="2" applyNumberFormat="1" applyFont="1" applyFill="1" applyBorder="1"/>
    <xf numFmtId="2" fontId="8" fillId="0" borderId="23" xfId="2" applyNumberFormat="1" applyFont="1" applyFill="1" applyBorder="1" applyAlignment="1">
      <alignment wrapText="1"/>
    </xf>
    <xf numFmtId="2" fontId="8" fillId="0" borderId="24" xfId="2" applyNumberFormat="1" applyFont="1" applyFill="1" applyBorder="1" applyAlignment="1">
      <alignment wrapText="1"/>
    </xf>
    <xf numFmtId="0" fontId="1" fillId="0" borderId="0" xfId="2" applyFont="1" applyFill="1" applyAlignment="1">
      <alignment vertical="top"/>
    </xf>
    <xf numFmtId="0" fontId="3" fillId="0" borderId="0" xfId="2" applyFont="1" applyFill="1" applyAlignment="1">
      <alignment vertical="top" wrapText="1"/>
    </xf>
    <xf numFmtId="0" fontId="11" fillId="0" borderId="14" xfId="2" applyFont="1" applyFill="1" applyBorder="1" applyAlignment="1">
      <alignment horizontal="center" wrapText="1"/>
    </xf>
    <xf numFmtId="0" fontId="11" fillId="0" borderId="16" xfId="2" applyFont="1" applyFill="1" applyBorder="1" applyAlignment="1">
      <alignment horizontal="center" wrapText="1"/>
    </xf>
    <xf numFmtId="0" fontId="11" fillId="0" borderId="16" xfId="2" applyFont="1" applyFill="1" applyBorder="1" applyAlignment="1">
      <alignment wrapText="1"/>
    </xf>
    <xf numFmtId="0" fontId="11" fillId="0" borderId="17" xfId="2" applyFont="1" applyFill="1" applyBorder="1" applyAlignment="1">
      <alignment wrapText="1"/>
    </xf>
    <xf numFmtId="0" fontId="9" fillId="0" borderId="15" xfId="2" applyFont="1" applyFill="1" applyBorder="1" applyAlignment="1">
      <alignment vertical="center" wrapText="1"/>
    </xf>
    <xf numFmtId="170" fontId="8" fillId="0" borderId="14" xfId="2" applyNumberFormat="1" applyFont="1" applyFill="1" applyBorder="1" applyAlignment="1">
      <alignment wrapText="1"/>
    </xf>
    <xf numFmtId="170" fontId="8" fillId="0" borderId="16" xfId="2" applyNumberFormat="1" applyFont="1" applyFill="1" applyBorder="1" applyAlignment="1">
      <alignment wrapText="1"/>
    </xf>
    <xf numFmtId="170" fontId="8" fillId="0" borderId="16" xfId="2" applyNumberFormat="1" applyFont="1" applyFill="1" applyBorder="1"/>
    <xf numFmtId="170" fontId="8" fillId="0" borderId="17" xfId="2" applyNumberFormat="1" applyFont="1" applyFill="1" applyBorder="1"/>
    <xf numFmtId="170" fontId="8" fillId="0" borderId="14" xfId="2" applyNumberFormat="1" applyFont="1" applyFill="1" applyBorder="1"/>
    <xf numFmtId="0" fontId="1" fillId="0" borderId="15" xfId="2" applyFont="1" applyFill="1" applyBorder="1" applyAlignment="1">
      <alignment vertical="center" wrapText="1"/>
    </xf>
    <xf numFmtId="170" fontId="12" fillId="0" borderId="14" xfId="2" applyNumberFormat="1" applyFont="1" applyFill="1" applyBorder="1"/>
    <xf numFmtId="170" fontId="12" fillId="0" borderId="16" xfId="2" applyNumberFormat="1" applyFont="1" applyFill="1" applyBorder="1" applyAlignment="1">
      <alignment wrapText="1"/>
    </xf>
    <xf numFmtId="170" fontId="12" fillId="0" borderId="16" xfId="2" applyNumberFormat="1" applyFont="1" applyFill="1" applyBorder="1"/>
    <xf numFmtId="170" fontId="12" fillId="0" borderId="17" xfId="2" applyNumberFormat="1" applyFont="1" applyFill="1" applyBorder="1"/>
    <xf numFmtId="170" fontId="9" fillId="0" borderId="16" xfId="2" applyNumberFormat="1" applyFont="1" applyFill="1" applyBorder="1"/>
    <xf numFmtId="170" fontId="9" fillId="0" borderId="17" xfId="2" applyNumberFormat="1" applyFont="1" applyFill="1" applyBorder="1"/>
    <xf numFmtId="0" fontId="9" fillId="0" borderId="15" xfId="2" applyFont="1" applyFill="1" applyBorder="1" applyAlignment="1">
      <alignment vertical="center"/>
    </xf>
    <xf numFmtId="0" fontId="9" fillId="0" borderId="7" xfId="2" applyFont="1" applyFill="1" applyBorder="1" applyAlignment="1">
      <alignment vertical="center" wrapText="1"/>
    </xf>
    <xf numFmtId="170" fontId="8" fillId="0" borderId="6" xfId="2" applyNumberFormat="1" applyFont="1" applyFill="1" applyBorder="1"/>
    <xf numFmtId="170" fontId="8" fillId="0" borderId="38" xfId="2" applyNumberFormat="1" applyFont="1" applyFill="1" applyBorder="1"/>
    <xf numFmtId="170" fontId="9" fillId="0" borderId="38" xfId="2" applyNumberFormat="1" applyFont="1" applyFill="1" applyBorder="1"/>
    <xf numFmtId="170" fontId="9" fillId="0" borderId="39" xfId="2" applyNumberFormat="1" applyFont="1" applyFill="1" applyBorder="1"/>
    <xf numFmtId="0" fontId="8" fillId="0" borderId="40" xfId="2" applyFont="1" applyFill="1" applyBorder="1" applyAlignment="1">
      <alignment horizontal="center" vertical="center" wrapText="1"/>
    </xf>
    <xf numFmtId="168" fontId="8" fillId="0" borderId="41" xfId="2" applyNumberFormat="1" applyFont="1" applyFill="1" applyBorder="1" applyAlignment="1">
      <alignment horizontal="left" indent="1"/>
    </xf>
    <xf numFmtId="168" fontId="8" fillId="0" borderId="42" xfId="2" applyNumberFormat="1" applyFont="1" applyFill="1" applyBorder="1" applyAlignment="1">
      <alignment horizontal="left" indent="1"/>
    </xf>
    <xf numFmtId="168" fontId="8" fillId="0" borderId="43" xfId="2" applyNumberFormat="1" applyFont="1" applyFill="1" applyBorder="1" applyAlignment="1">
      <alignment horizontal="left" indent="1"/>
    </xf>
    <xf numFmtId="168" fontId="8" fillId="0" borderId="14" xfId="2" applyNumberFormat="1" applyFont="1" applyFill="1" applyBorder="1" applyAlignment="1">
      <alignment horizontal="left" indent="1"/>
    </xf>
    <xf numFmtId="168" fontId="8" fillId="0" borderId="16" xfId="2" applyNumberFormat="1" applyFont="1" applyFill="1" applyBorder="1" applyAlignment="1">
      <alignment horizontal="left" indent="1"/>
    </xf>
    <xf numFmtId="168" fontId="8" fillId="0" borderId="17" xfId="2" applyNumberFormat="1" applyFont="1" applyFill="1" applyBorder="1" applyAlignment="1">
      <alignment horizontal="left" indent="1"/>
    </xf>
    <xf numFmtId="170" fontId="8" fillId="0" borderId="21" xfId="2" applyNumberFormat="1" applyFont="1" applyFill="1" applyBorder="1"/>
    <xf numFmtId="170" fontId="8" fillId="0" borderId="23" xfId="2" applyNumberFormat="1" applyFont="1" applyFill="1" applyBorder="1" applyAlignment="1">
      <alignment wrapText="1"/>
    </xf>
    <xf numFmtId="170" fontId="8" fillId="0" borderId="23" xfId="2" applyNumberFormat="1" applyFont="1" applyFill="1" applyBorder="1"/>
    <xf numFmtId="170" fontId="8" fillId="0" borderId="24" xfId="2" applyNumberFormat="1" applyFont="1" applyFill="1" applyBorder="1"/>
    <xf numFmtId="164" fontId="1" fillId="0" borderId="0" xfId="2" applyNumberFormat="1" applyFont="1" applyFill="1"/>
    <xf numFmtId="0" fontId="12" fillId="0" borderId="0" xfId="2" applyFont="1" applyFill="1" applyAlignment="1">
      <alignment horizontal="left"/>
    </xf>
    <xf numFmtId="167" fontId="8" fillId="0" borderId="10" xfId="2" applyNumberFormat="1" applyFont="1" applyFill="1" applyBorder="1" applyAlignment="1">
      <alignment horizontal="center" vertical="center"/>
    </xf>
    <xf numFmtId="167" fontId="8" fillId="0" borderId="12" xfId="2" applyNumberFormat="1" applyFont="1" applyFill="1" applyBorder="1" applyAlignment="1">
      <alignment horizontal="center" vertical="center"/>
    </xf>
    <xf numFmtId="167" fontId="8" fillId="0" borderId="11" xfId="2" applyNumberFormat="1" applyFont="1" applyFill="1" applyBorder="1" applyAlignment="1">
      <alignment horizontal="center" vertical="center"/>
    </xf>
    <xf numFmtId="167" fontId="8" fillId="0" borderId="21" xfId="2" applyNumberFormat="1" applyFont="1" applyFill="1" applyBorder="1" applyAlignment="1">
      <alignment horizontal="center" vertical="center"/>
    </xf>
    <xf numFmtId="167" fontId="8" fillId="0" borderId="23" xfId="2" applyNumberFormat="1" applyFont="1" applyFill="1" applyBorder="1" applyAlignment="1">
      <alignment horizontal="center" vertical="center"/>
    </xf>
    <xf numFmtId="167" fontId="8" fillId="0" borderId="24" xfId="2" applyNumberFormat="1" applyFont="1" applyFill="1" applyBorder="1" applyAlignment="1">
      <alignment horizontal="center" vertical="center"/>
    </xf>
    <xf numFmtId="0" fontId="8" fillId="0" borderId="40" xfId="2" applyFont="1" applyFill="1" applyBorder="1" applyAlignment="1">
      <alignment horizontal="center" vertical="center"/>
    </xf>
    <xf numFmtId="170" fontId="8" fillId="0" borderId="41" xfId="2" applyNumberFormat="1" applyFont="1" applyFill="1" applyBorder="1"/>
    <xf numFmtId="170" fontId="8" fillId="0" borderId="42" xfId="2" applyNumberFormat="1" applyFont="1" applyFill="1" applyBorder="1" applyAlignment="1">
      <alignment wrapText="1"/>
    </xf>
    <xf numFmtId="170" fontId="8" fillId="0" borderId="42" xfId="2" applyNumberFormat="1" applyFont="1" applyFill="1" applyBorder="1"/>
    <xf numFmtId="170" fontId="8" fillId="0" borderId="43" xfId="2" applyNumberFormat="1" applyFont="1" applyFill="1" applyBorder="1"/>
    <xf numFmtId="168" fontId="8" fillId="0" borderId="10" xfId="2" applyNumberFormat="1" applyFont="1" applyFill="1" applyBorder="1" applyAlignment="1">
      <alignment horizontal="center"/>
    </xf>
    <xf numFmtId="168" fontId="8" fillId="0" borderId="12" xfId="2" applyNumberFormat="1" applyFont="1" applyFill="1" applyBorder="1" applyAlignment="1">
      <alignment horizontal="center"/>
    </xf>
    <xf numFmtId="168" fontId="8" fillId="0" borderId="11" xfId="2" applyNumberFormat="1" applyFont="1" applyFill="1" applyBorder="1" applyAlignment="1">
      <alignment horizontal="center"/>
    </xf>
    <xf numFmtId="168" fontId="8" fillId="0" borderId="21" xfId="2" applyNumberFormat="1" applyFont="1" applyFill="1" applyBorder="1" applyAlignment="1">
      <alignment horizontal="center"/>
    </xf>
    <xf numFmtId="168" fontId="8" fillId="0" borderId="23" xfId="2" applyNumberFormat="1" applyFont="1" applyFill="1" applyBorder="1" applyAlignment="1">
      <alignment horizontal="center"/>
    </xf>
    <xf numFmtId="168" fontId="8" fillId="0" borderId="24" xfId="2" applyNumberFormat="1" applyFont="1" applyFill="1" applyBorder="1" applyAlignment="1">
      <alignment horizontal="center"/>
    </xf>
    <xf numFmtId="172" fontId="1" fillId="0" borderId="0" xfId="2" applyNumberFormat="1" applyFont="1" applyFill="1"/>
    <xf numFmtId="0" fontId="1" fillId="0" borderId="0" xfId="0" applyFont="1" applyAlignment="1">
      <alignment horizontal="right"/>
    </xf>
    <xf numFmtId="0" fontId="16" fillId="0" borderId="16" xfId="2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8" fillId="0" borderId="0" xfId="2" applyFont="1" applyFill="1" applyAlignment="1">
      <alignment horizontal="right"/>
    </xf>
    <xf numFmtId="0" fontId="1" fillId="0" borderId="0" xfId="1" applyFont="1" applyFill="1"/>
    <xf numFmtId="175" fontId="16" fillId="0" borderId="16" xfId="2" applyNumberFormat="1" applyFont="1" applyFill="1" applyBorder="1"/>
    <xf numFmtId="175" fontId="16" fillId="0" borderId="16" xfId="2" applyNumberFormat="1" applyFont="1" applyFill="1" applyBorder="1" applyAlignment="1">
      <alignment horizontal="center"/>
    </xf>
    <xf numFmtId="175" fontId="16" fillId="0" borderId="16" xfId="2" applyNumberFormat="1" applyFont="1" applyFill="1" applyBorder="1" applyAlignment="1">
      <alignment wrapText="1"/>
    </xf>
    <xf numFmtId="175" fontId="16" fillId="0" borderId="23" xfId="2" applyNumberFormat="1" applyFont="1" applyFill="1" applyBorder="1"/>
    <xf numFmtId="0" fontId="5" fillId="0" borderId="0" xfId="0" applyFont="1" applyFill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164" fontId="8" fillId="0" borderId="14" xfId="0" applyNumberFormat="1" applyFont="1" applyFill="1" applyBorder="1" applyAlignment="1">
      <alignment horizontal="center"/>
    </xf>
    <xf numFmtId="164" fontId="8" fillId="0" borderId="16" xfId="0" applyNumberFormat="1" applyFont="1" applyFill="1" applyBorder="1" applyAlignment="1">
      <alignment horizontal="center"/>
    </xf>
    <xf numFmtId="164" fontId="8" fillId="0" borderId="17" xfId="0" applyNumberFormat="1" applyFont="1" applyFill="1" applyBorder="1" applyAlignment="1">
      <alignment horizontal="center"/>
    </xf>
    <xf numFmtId="164" fontId="8" fillId="0" borderId="18" xfId="0" applyNumberFormat="1" applyFont="1" applyFill="1" applyBorder="1" applyAlignment="1">
      <alignment horizontal="center"/>
    </xf>
    <xf numFmtId="164" fontId="8" fillId="0" borderId="19" xfId="0" applyNumberFormat="1" applyFont="1" applyFill="1" applyBorder="1" applyAlignment="1">
      <alignment horizontal="center"/>
    </xf>
    <xf numFmtId="164" fontId="8" fillId="0" borderId="2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8" fillId="0" borderId="26" xfId="2" applyFont="1" applyFill="1" applyBorder="1" applyAlignment="1">
      <alignment horizontal="center" vertical="center" wrapText="1"/>
    </xf>
    <xf numFmtId="0" fontId="8" fillId="0" borderId="27" xfId="2" applyFont="1" applyFill="1" applyBorder="1" applyAlignment="1">
      <alignment horizontal="center" vertical="center" wrapText="1"/>
    </xf>
    <xf numFmtId="166" fontId="8" fillId="0" borderId="28" xfId="0" applyNumberFormat="1" applyFont="1" applyFill="1" applyBorder="1" applyAlignment="1">
      <alignment horizontal="center" vertical="center"/>
    </xf>
    <xf numFmtId="166" fontId="8" fillId="0" borderId="29" xfId="0" applyNumberFormat="1" applyFont="1" applyFill="1" applyBorder="1" applyAlignment="1">
      <alignment horizontal="center" vertical="center"/>
    </xf>
    <xf numFmtId="166" fontId="8" fillId="0" borderId="3" xfId="0" applyNumberFormat="1" applyFont="1" applyFill="1" applyBorder="1" applyAlignment="1">
      <alignment horizontal="center" vertical="center"/>
    </xf>
    <xf numFmtId="167" fontId="8" fillId="0" borderId="28" xfId="0" applyNumberFormat="1" applyFont="1" applyFill="1" applyBorder="1" applyAlignment="1">
      <alignment horizontal="center" vertical="center"/>
    </xf>
    <xf numFmtId="167" fontId="8" fillId="0" borderId="29" xfId="0" applyNumberFormat="1" applyFont="1" applyFill="1" applyBorder="1" applyAlignment="1">
      <alignment horizontal="center" vertical="center"/>
    </xf>
    <xf numFmtId="167" fontId="8" fillId="0" borderId="3" xfId="0" applyNumberFormat="1" applyFont="1" applyFill="1" applyBorder="1" applyAlignment="1">
      <alignment horizontal="center" vertical="center"/>
    </xf>
    <xf numFmtId="0" fontId="8" fillId="0" borderId="30" xfId="2" applyFont="1" applyFill="1" applyBorder="1" applyAlignment="1">
      <alignment horizontal="center" vertical="center" wrapText="1"/>
    </xf>
    <xf numFmtId="0" fontId="8" fillId="0" borderId="31" xfId="2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/>
    </xf>
    <xf numFmtId="0" fontId="8" fillId="0" borderId="35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9" fontId="1" fillId="0" borderId="0" xfId="0" applyNumberFormat="1" applyFont="1" applyFill="1" applyAlignment="1">
      <alignment horizontal="center"/>
    </xf>
    <xf numFmtId="0" fontId="5" fillId="0" borderId="0" xfId="2" applyFont="1" applyFill="1" applyAlignment="1">
      <alignment horizontal="center" wrapText="1"/>
    </xf>
    <xf numFmtId="0" fontId="8" fillId="0" borderId="10" xfId="2" applyFont="1" applyFill="1" applyBorder="1" applyAlignment="1">
      <alignment horizontal="center" wrapText="1"/>
    </xf>
    <xf numFmtId="0" fontId="15" fillId="0" borderId="14" xfId="2" applyFont="1" applyFill="1" applyBorder="1"/>
    <xf numFmtId="0" fontId="8" fillId="0" borderId="36" xfId="2" applyFont="1" applyFill="1" applyBorder="1" applyAlignment="1">
      <alignment horizontal="center"/>
    </xf>
    <xf numFmtId="0" fontId="8" fillId="0" borderId="15" xfId="2" applyFont="1" applyFill="1" applyBorder="1" applyAlignment="1">
      <alignment horizontal="center"/>
    </xf>
    <xf numFmtId="0" fontId="10" fillId="0" borderId="10" xfId="2" applyFont="1" applyFill="1" applyBorder="1" applyAlignment="1">
      <alignment horizontal="center"/>
    </xf>
    <xf numFmtId="0" fontId="10" fillId="0" borderId="12" xfId="2" applyFont="1" applyFill="1" applyBorder="1" applyAlignment="1">
      <alignment horizontal="center"/>
    </xf>
    <xf numFmtId="0" fontId="10" fillId="0" borderId="11" xfId="2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11" fillId="0" borderId="14" xfId="2" applyFont="1" applyFill="1" applyBorder="1" applyAlignment="1">
      <alignment horizontal="center"/>
    </xf>
    <xf numFmtId="0" fontId="11" fillId="0" borderId="16" xfId="2" applyFont="1" applyFill="1" applyBorder="1" applyAlignment="1">
      <alignment horizontal="center"/>
    </xf>
    <xf numFmtId="0" fontId="11" fillId="0" borderId="17" xfId="2" applyFont="1" applyFill="1" applyBorder="1" applyAlignment="1">
      <alignment horizontal="center"/>
    </xf>
    <xf numFmtId="164" fontId="8" fillId="0" borderId="37" xfId="2" applyNumberFormat="1" applyFont="1" applyFill="1" applyBorder="1" applyAlignment="1">
      <alignment horizontal="center"/>
    </xf>
    <xf numFmtId="164" fontId="8" fillId="0" borderId="19" xfId="2" applyNumberFormat="1" applyFont="1" applyFill="1" applyBorder="1" applyAlignment="1">
      <alignment horizontal="center"/>
    </xf>
    <xf numFmtId="164" fontId="8" fillId="0" borderId="20" xfId="2" applyNumberFormat="1" applyFont="1" applyFill="1" applyBorder="1" applyAlignment="1">
      <alignment horizontal="center"/>
    </xf>
    <xf numFmtId="4" fontId="8" fillId="0" borderId="28" xfId="2" applyNumberFormat="1" applyFont="1" applyFill="1" applyBorder="1" applyAlignment="1">
      <alignment horizontal="center" vertical="center"/>
    </xf>
    <xf numFmtId="4" fontId="8" fillId="0" borderId="29" xfId="2" applyNumberFormat="1" applyFont="1" applyFill="1" applyBorder="1" applyAlignment="1">
      <alignment horizontal="center" vertical="center"/>
    </xf>
    <xf numFmtId="4" fontId="8" fillId="0" borderId="3" xfId="2" applyNumberFormat="1" applyFont="1" applyFill="1" applyBorder="1" applyAlignment="1">
      <alignment horizontal="center" vertical="center"/>
    </xf>
    <xf numFmtId="171" fontId="8" fillId="0" borderId="28" xfId="2" applyNumberFormat="1" applyFont="1" applyFill="1" applyBorder="1" applyAlignment="1">
      <alignment horizontal="center" vertical="center"/>
    </xf>
    <xf numFmtId="171" fontId="8" fillId="0" borderId="29" xfId="2" applyNumberFormat="1" applyFont="1" applyFill="1" applyBorder="1" applyAlignment="1">
      <alignment horizontal="center" vertical="center"/>
    </xf>
    <xf numFmtId="171" fontId="8" fillId="0" borderId="3" xfId="2" applyNumberFormat="1" applyFont="1" applyFill="1" applyBorder="1" applyAlignment="1">
      <alignment horizontal="center" vertical="center"/>
    </xf>
    <xf numFmtId="0" fontId="8" fillId="0" borderId="8" xfId="2" applyFont="1" applyFill="1" applyBorder="1" applyAlignment="1">
      <alignment horizontal="center" vertical="center" wrapText="1"/>
    </xf>
    <xf numFmtId="0" fontId="8" fillId="0" borderId="44" xfId="2" applyFont="1" applyFill="1" applyBorder="1" applyAlignment="1">
      <alignment horizontal="center" vertical="center" wrapText="1"/>
    </xf>
    <xf numFmtId="0" fontId="8" fillId="0" borderId="46" xfId="2" applyFont="1" applyFill="1" applyBorder="1" applyAlignment="1">
      <alignment horizontal="center" vertical="center" wrapText="1"/>
    </xf>
    <xf numFmtId="166" fontId="8" fillId="0" borderId="28" xfId="2" applyNumberFormat="1" applyFont="1" applyFill="1" applyBorder="1" applyAlignment="1">
      <alignment horizontal="center" vertical="center"/>
    </xf>
    <xf numFmtId="166" fontId="8" fillId="0" borderId="29" xfId="2" applyNumberFormat="1" applyFont="1" applyFill="1" applyBorder="1" applyAlignment="1">
      <alignment horizontal="center" vertical="center"/>
    </xf>
    <xf numFmtId="166" fontId="8" fillId="0" borderId="3" xfId="2" applyNumberFormat="1" applyFont="1" applyFill="1" applyBorder="1" applyAlignment="1">
      <alignment horizontal="center" vertical="center"/>
    </xf>
    <xf numFmtId="167" fontId="8" fillId="0" borderId="28" xfId="2" applyNumberFormat="1" applyFont="1" applyFill="1" applyBorder="1" applyAlignment="1">
      <alignment horizontal="center" vertical="center"/>
    </xf>
    <xf numFmtId="167" fontId="8" fillId="0" borderId="29" xfId="2" applyNumberFormat="1" applyFont="1" applyFill="1" applyBorder="1" applyAlignment="1">
      <alignment horizontal="center" vertical="center"/>
    </xf>
    <xf numFmtId="167" fontId="8" fillId="0" borderId="3" xfId="2" applyNumberFormat="1" applyFont="1" applyFill="1" applyBorder="1" applyAlignment="1">
      <alignment horizontal="center" vertical="center"/>
    </xf>
    <xf numFmtId="171" fontId="8" fillId="0" borderId="28" xfId="2" applyNumberFormat="1" applyFont="1" applyFill="1" applyBorder="1" applyAlignment="1">
      <alignment horizontal="center"/>
    </xf>
    <xf numFmtId="171" fontId="8" fillId="0" borderId="29" xfId="2" applyNumberFormat="1" applyFont="1" applyFill="1" applyBorder="1" applyAlignment="1">
      <alignment horizontal="center"/>
    </xf>
    <xf numFmtId="171" fontId="8" fillId="0" borderId="3" xfId="2" applyNumberFormat="1" applyFont="1" applyFill="1" applyBorder="1" applyAlignment="1">
      <alignment horizontal="center"/>
    </xf>
    <xf numFmtId="4" fontId="8" fillId="0" borderId="28" xfId="2" applyNumberFormat="1" applyFont="1" applyFill="1" applyBorder="1" applyAlignment="1">
      <alignment horizontal="center"/>
    </xf>
    <xf numFmtId="4" fontId="8" fillId="0" borderId="29" xfId="2" applyNumberFormat="1" applyFont="1" applyFill="1" applyBorder="1" applyAlignment="1">
      <alignment horizontal="center"/>
    </xf>
    <xf numFmtId="4" fontId="8" fillId="0" borderId="3" xfId="2" applyNumberFormat="1" applyFont="1" applyFill="1" applyBorder="1" applyAlignment="1">
      <alignment horizontal="center"/>
    </xf>
    <xf numFmtId="0" fontId="16" fillId="0" borderId="14" xfId="2" applyFont="1" applyFill="1" applyBorder="1" applyAlignment="1">
      <alignment horizontal="center"/>
    </xf>
    <xf numFmtId="0" fontId="16" fillId="0" borderId="16" xfId="2" applyFont="1" applyFill="1" applyBorder="1" applyAlignment="1">
      <alignment horizontal="center"/>
    </xf>
    <xf numFmtId="170" fontId="16" fillId="0" borderId="38" xfId="2" applyNumberFormat="1" applyFont="1" applyFill="1" applyBorder="1" applyAlignment="1">
      <alignment horizontal="center" vertical="center"/>
    </xf>
    <xf numFmtId="170" fontId="16" fillId="0" borderId="50" xfId="2" applyNumberFormat="1" applyFont="1" applyFill="1" applyBorder="1" applyAlignment="1">
      <alignment horizontal="center" vertical="center"/>
    </xf>
    <xf numFmtId="170" fontId="16" fillId="0" borderId="32" xfId="2" applyNumberFormat="1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wrapText="1"/>
    </xf>
    <xf numFmtId="0" fontId="16" fillId="0" borderId="10" xfId="2" applyFont="1" applyFill="1" applyBorder="1" applyAlignment="1">
      <alignment horizontal="center" wrapText="1"/>
    </xf>
    <xf numFmtId="0" fontId="16" fillId="0" borderId="14" xfId="2" applyFont="1" applyFill="1" applyBorder="1" applyAlignment="1">
      <alignment horizontal="center" wrapText="1"/>
    </xf>
    <xf numFmtId="0" fontId="16" fillId="0" borderId="12" xfId="2" applyFont="1" applyFill="1" applyBorder="1" applyAlignment="1">
      <alignment horizontal="center"/>
    </xf>
    <xf numFmtId="0" fontId="16" fillId="0" borderId="12" xfId="2" applyFont="1" applyFill="1" applyBorder="1" applyAlignment="1">
      <alignment horizontal="center" vertical="center" wrapText="1"/>
    </xf>
    <xf numFmtId="0" fontId="16" fillId="0" borderId="16" xfId="2" applyFont="1" applyFill="1" applyBorder="1" applyAlignment="1">
      <alignment horizontal="center" vertical="center" wrapText="1"/>
    </xf>
    <xf numFmtId="0" fontId="16" fillId="0" borderId="36" xfId="2" applyFont="1" applyFill="1" applyBorder="1" applyAlignment="1">
      <alignment horizontal="center" vertical="center" wrapText="1"/>
    </xf>
    <xf numFmtId="0" fontId="16" fillId="0" borderId="49" xfId="2" applyFont="1" applyFill="1" applyBorder="1" applyAlignment="1">
      <alignment horizontal="center" vertical="center" wrapText="1"/>
    </xf>
    <xf numFmtId="0" fontId="16" fillId="0" borderId="13" xfId="2" applyFont="1" applyFill="1" applyBorder="1" applyAlignment="1">
      <alignment horizontal="center" vertical="center" wrapText="1"/>
    </xf>
    <xf numFmtId="0" fontId="16" fillId="0" borderId="11" xfId="2" applyFont="1" applyFill="1" applyBorder="1" applyAlignment="1">
      <alignment horizontal="center" vertical="center" wrapText="1"/>
    </xf>
    <xf numFmtId="0" fontId="16" fillId="0" borderId="17" xfId="2" applyFont="1" applyFill="1" applyBorder="1" applyAlignment="1">
      <alignment horizontal="center" vertical="center" wrapText="1"/>
    </xf>
    <xf numFmtId="164" fontId="8" fillId="0" borderId="10" xfId="2" applyNumberFormat="1" applyFont="1" applyFill="1" applyBorder="1" applyAlignment="1">
      <alignment horizontal="center" wrapText="1"/>
    </xf>
    <xf numFmtId="164" fontId="15" fillId="0" borderId="14" xfId="2" applyNumberFormat="1" applyFont="1" applyFill="1" applyBorder="1"/>
    <xf numFmtId="164" fontId="8" fillId="0" borderId="12" xfId="2" applyNumberFormat="1" applyFont="1" applyFill="1" applyBorder="1" applyAlignment="1">
      <alignment horizontal="center"/>
    </xf>
    <xf numFmtId="164" fontId="8" fillId="0" borderId="16" xfId="2" applyNumberFormat="1" applyFont="1" applyFill="1" applyBorder="1" applyAlignment="1">
      <alignment horizontal="center"/>
    </xf>
    <xf numFmtId="164" fontId="13" fillId="0" borderId="12" xfId="2" applyNumberFormat="1" applyFont="1" applyFill="1" applyBorder="1" applyAlignment="1">
      <alignment horizontal="center"/>
    </xf>
    <xf numFmtId="164" fontId="13" fillId="0" borderId="11" xfId="2" applyNumberFormat="1" applyFont="1" applyFill="1" applyBorder="1" applyAlignment="1">
      <alignment horizontal="center"/>
    </xf>
    <xf numFmtId="164" fontId="8" fillId="0" borderId="14" xfId="2" applyNumberFormat="1" applyFont="1" applyFill="1" applyBorder="1" applyAlignment="1">
      <alignment horizontal="center"/>
    </xf>
    <xf numFmtId="164" fontId="11" fillId="0" borderId="16" xfId="2" applyNumberFormat="1" applyFont="1" applyFill="1" applyBorder="1" applyAlignment="1">
      <alignment horizontal="center"/>
    </xf>
    <xf numFmtId="166" fontId="8" fillId="0" borderId="37" xfId="2" applyNumberFormat="1" applyFont="1" applyFill="1" applyBorder="1" applyAlignment="1">
      <alignment horizontal="center" vertical="center"/>
    </xf>
    <xf numFmtId="166" fontId="8" fillId="0" borderId="19" xfId="2" applyNumberFormat="1" applyFont="1" applyFill="1" applyBorder="1" applyAlignment="1">
      <alignment horizontal="center" vertical="center"/>
    </xf>
    <xf numFmtId="166" fontId="8" fillId="0" borderId="20" xfId="2" applyNumberFormat="1" applyFont="1" applyFill="1" applyBorder="1" applyAlignment="1">
      <alignment horizontal="center" vertical="center"/>
    </xf>
    <xf numFmtId="167" fontId="8" fillId="0" borderId="37" xfId="2" applyNumberFormat="1" applyFont="1" applyFill="1" applyBorder="1" applyAlignment="1">
      <alignment horizontal="center" vertical="center"/>
    </xf>
    <xf numFmtId="167" fontId="8" fillId="0" borderId="19" xfId="2" applyNumberFormat="1" applyFont="1" applyFill="1" applyBorder="1" applyAlignment="1">
      <alignment horizontal="center" vertical="center"/>
    </xf>
    <xf numFmtId="167" fontId="8" fillId="0" borderId="20" xfId="2" applyNumberFormat="1" applyFont="1" applyFill="1" applyBorder="1" applyAlignment="1">
      <alignment horizontal="center" vertical="center"/>
    </xf>
    <xf numFmtId="39" fontId="8" fillId="0" borderId="37" xfId="2" applyNumberFormat="1" applyFont="1" applyFill="1" applyBorder="1" applyAlignment="1">
      <alignment horizontal="center" vertical="center"/>
    </xf>
    <xf numFmtId="39" fontId="8" fillId="0" borderId="19" xfId="2" applyNumberFormat="1" applyFont="1" applyFill="1" applyBorder="1" applyAlignment="1">
      <alignment horizontal="center" vertical="center"/>
    </xf>
    <xf numFmtId="39" fontId="8" fillId="0" borderId="20" xfId="2" applyNumberFormat="1" applyFont="1" applyFill="1" applyBorder="1" applyAlignment="1">
      <alignment horizontal="center" vertical="center"/>
    </xf>
    <xf numFmtId="174" fontId="8" fillId="0" borderId="37" xfId="2" applyNumberFormat="1" applyFont="1" applyFill="1" applyBorder="1" applyAlignment="1">
      <alignment horizontal="center" vertical="center"/>
    </xf>
    <xf numFmtId="174" fontId="8" fillId="0" borderId="19" xfId="2" applyNumberFormat="1" applyFont="1" applyFill="1" applyBorder="1" applyAlignment="1">
      <alignment horizontal="center" vertical="center"/>
    </xf>
    <xf numFmtId="174" fontId="8" fillId="0" borderId="20" xfId="2" applyNumberFormat="1" applyFont="1" applyFill="1" applyBorder="1" applyAlignment="1">
      <alignment horizontal="center" vertical="center"/>
    </xf>
    <xf numFmtId="0" fontId="8" fillId="0" borderId="47" xfId="2" applyFont="1" applyFill="1" applyBorder="1" applyAlignment="1">
      <alignment horizontal="center" vertical="center" wrapText="1"/>
    </xf>
    <xf numFmtId="0" fontId="8" fillId="0" borderId="51" xfId="2" applyFont="1" applyFill="1" applyBorder="1" applyAlignment="1">
      <alignment horizontal="center" vertical="center" wrapText="1"/>
    </xf>
    <xf numFmtId="0" fontId="8" fillId="0" borderId="45" xfId="2" applyFont="1" applyFill="1" applyBorder="1" applyAlignment="1">
      <alignment horizontal="center" vertical="center" wrapText="1"/>
    </xf>
    <xf numFmtId="0" fontId="16" fillId="0" borderId="28" xfId="2" applyFont="1" applyFill="1" applyBorder="1" applyAlignment="1">
      <alignment horizontal="center" vertical="center" wrapText="1"/>
    </xf>
    <xf numFmtId="0" fontId="16" fillId="0" borderId="29" xfId="2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horizontal="center" vertical="center" wrapText="1"/>
    </xf>
    <xf numFmtId="0" fontId="8" fillId="0" borderId="52" xfId="2" applyFont="1" applyFill="1" applyBorder="1" applyAlignment="1">
      <alignment horizontal="center" vertical="center"/>
    </xf>
    <xf numFmtId="0" fontId="8" fillId="0" borderId="55" xfId="2" applyFont="1" applyFill="1" applyBorder="1" applyAlignment="1">
      <alignment horizontal="center" vertical="center"/>
    </xf>
    <xf numFmtId="0" fontId="16" fillId="0" borderId="53" xfId="2" applyFont="1" applyFill="1" applyBorder="1" applyAlignment="1">
      <alignment horizontal="center"/>
    </xf>
    <xf numFmtId="0" fontId="16" fillId="0" borderId="49" xfId="2" applyFont="1" applyFill="1" applyBorder="1" applyAlignment="1">
      <alignment horizontal="center"/>
    </xf>
    <xf numFmtId="0" fontId="16" fillId="0" borderId="54" xfId="2" applyFont="1" applyFill="1" applyBorder="1" applyAlignment="1">
      <alignment horizontal="center"/>
    </xf>
    <xf numFmtId="0" fontId="16" fillId="0" borderId="8" xfId="2" applyFont="1" applyFill="1" applyBorder="1" applyAlignment="1">
      <alignment horizontal="center"/>
    </xf>
    <xf numFmtId="0" fontId="16" fillId="0" borderId="0" xfId="2" applyFont="1" applyFill="1" applyAlignment="1">
      <alignment horizontal="center"/>
    </xf>
    <xf numFmtId="0" fontId="8" fillId="0" borderId="26" xfId="2" applyFont="1" applyFill="1" applyBorder="1" applyAlignment="1">
      <alignment horizontal="center" vertical="center"/>
    </xf>
    <xf numFmtId="0" fontId="8" fillId="0" borderId="35" xfId="2" applyFont="1" applyFill="1" applyBorder="1" applyAlignment="1">
      <alignment horizontal="center" vertical="center"/>
    </xf>
    <xf numFmtId="0" fontId="8" fillId="0" borderId="28" xfId="2" applyFont="1" applyFill="1" applyBorder="1" applyAlignment="1">
      <alignment horizontal="center" vertical="center"/>
    </xf>
    <xf numFmtId="0" fontId="8" fillId="0" borderId="29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173" fontId="8" fillId="0" borderId="28" xfId="2" applyNumberFormat="1" applyFont="1" applyFill="1" applyBorder="1" applyAlignment="1">
      <alignment horizontal="center" vertical="center"/>
    </xf>
    <xf numFmtId="173" fontId="8" fillId="0" borderId="29" xfId="2" applyNumberFormat="1" applyFont="1" applyFill="1" applyBorder="1" applyAlignment="1">
      <alignment horizontal="center" vertical="center"/>
    </xf>
    <xf numFmtId="173" fontId="8" fillId="0" borderId="3" xfId="2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3640304A-B8B5-49FC-9C03-6F96A5E85EB1}"/>
    <cellStyle name="Обычный_Прил 3-7-2014_подуш.пол-ка_значения" xfId="1" xr:uid="{D1CCBE58-F4CB-4A9F-95DA-0AD3415BA7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066E0-B37D-494C-A203-D215C09E6976}">
  <sheetPr>
    <tabColor rgb="FFFF0000"/>
    <pageSetUpPr fitToPage="1"/>
  </sheetPr>
  <dimension ref="A1:Y57"/>
  <sheetViews>
    <sheetView zoomScale="80" zoomScaleNormal="80" workbookViewId="0">
      <selection activeCell="A11" sqref="A11"/>
    </sheetView>
  </sheetViews>
  <sheetFormatPr defaultColWidth="9.140625" defaultRowHeight="12.75" x14ac:dyDescent="0.2"/>
  <cols>
    <col min="1" max="1" width="17.5703125" style="1" customWidth="1"/>
    <col min="2" max="2" width="61.5703125" style="1" customWidth="1"/>
    <col min="3" max="3" width="15.42578125" style="1" customWidth="1"/>
    <col min="4" max="4" width="14.28515625" style="1" customWidth="1"/>
    <col min="5" max="5" width="15.5703125" style="1" customWidth="1"/>
    <col min="6" max="6" width="13.85546875" style="1" customWidth="1"/>
    <col min="7" max="7" width="16.5703125" style="1" customWidth="1"/>
    <col min="8" max="8" width="15.140625" style="1" customWidth="1"/>
    <col min="9" max="14" width="13.7109375" style="1" customWidth="1"/>
    <col min="15" max="20" width="15.5703125" style="1" customWidth="1"/>
    <col min="21" max="22" width="8.5703125" style="1" customWidth="1"/>
    <col min="23" max="23" width="8.42578125" style="1" customWidth="1"/>
    <col min="24" max="24" width="8.28515625" style="1" customWidth="1"/>
    <col min="25" max="25" width="9.28515625" style="1" customWidth="1"/>
    <col min="26" max="16384" width="9.140625" style="1"/>
  </cols>
  <sheetData>
    <row r="1" spans="1:25" x14ac:dyDescent="0.2">
      <c r="T1" s="231" t="s">
        <v>214</v>
      </c>
    </row>
    <row r="2" spans="1:25" x14ac:dyDescent="0.2">
      <c r="T2" s="231" t="s">
        <v>212</v>
      </c>
    </row>
    <row r="3" spans="1:25" x14ac:dyDescent="0.2">
      <c r="T3" s="231" t="s">
        <v>2</v>
      </c>
    </row>
    <row r="4" spans="1:25" x14ac:dyDescent="0.2">
      <c r="T4" s="231" t="s">
        <v>215</v>
      </c>
    </row>
    <row r="5" spans="1:25" ht="26.25" customHeight="1" x14ac:dyDescent="0.2">
      <c r="S5" s="235"/>
      <c r="T5" s="233" t="s">
        <v>0</v>
      </c>
      <c r="U5" s="2"/>
    </row>
    <row r="6" spans="1:25" ht="12.75" customHeight="1" x14ac:dyDescent="0.2">
      <c r="S6" s="235"/>
      <c r="T6" s="233" t="s">
        <v>1</v>
      </c>
      <c r="U6" s="2"/>
    </row>
    <row r="7" spans="1:25" ht="12.75" customHeight="1" x14ac:dyDescent="0.2">
      <c r="S7" s="235"/>
      <c r="T7" s="233" t="s">
        <v>2</v>
      </c>
      <c r="U7" s="2"/>
    </row>
    <row r="8" spans="1:25" x14ac:dyDescent="0.2">
      <c r="S8" s="235"/>
      <c r="T8" s="233" t="s">
        <v>213</v>
      </c>
      <c r="U8" s="2"/>
    </row>
    <row r="9" spans="1:25" ht="18.75" customHeight="1" x14ac:dyDescent="0.2">
      <c r="U9" s="2"/>
    </row>
    <row r="10" spans="1:25" ht="117" customHeight="1" x14ac:dyDescent="0.3">
      <c r="A10" s="240" t="s">
        <v>216</v>
      </c>
      <c r="B10" s="240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</row>
    <row r="11" spans="1:25" ht="20.25" x14ac:dyDescent="0.3">
      <c r="A11" s="3"/>
      <c r="B11" s="4"/>
      <c r="C11" s="4"/>
      <c r="D11" s="4"/>
      <c r="E11" s="4"/>
      <c r="F11" s="4"/>
      <c r="G11" s="4"/>
      <c r="H11" s="4"/>
      <c r="T11" s="5" t="s">
        <v>3</v>
      </c>
      <c r="U11" s="6"/>
      <c r="V11" s="6"/>
      <c r="W11" s="6"/>
      <c r="X11" s="6"/>
      <c r="Y11" s="6"/>
    </row>
    <row r="12" spans="1:25" ht="34.5" customHeight="1" x14ac:dyDescent="0.25">
      <c r="A12" s="241" t="s">
        <v>4</v>
      </c>
      <c r="B12" s="242" t="s">
        <v>5</v>
      </c>
      <c r="C12" s="245" t="s">
        <v>6</v>
      </c>
      <c r="D12" s="245"/>
      <c r="E12" s="245"/>
      <c r="F12" s="245"/>
      <c r="G12" s="245"/>
      <c r="H12" s="245"/>
      <c r="I12" s="246" t="s">
        <v>7</v>
      </c>
      <c r="J12" s="245"/>
      <c r="K12" s="245"/>
      <c r="L12" s="245"/>
      <c r="M12" s="245"/>
      <c r="N12" s="245"/>
      <c r="O12" s="245" t="s">
        <v>8</v>
      </c>
      <c r="P12" s="245"/>
      <c r="Q12" s="245"/>
      <c r="R12" s="245"/>
      <c r="S12" s="245"/>
      <c r="T12" s="245"/>
      <c r="U12" s="7"/>
      <c r="V12" s="7"/>
      <c r="W12" s="7"/>
      <c r="X12" s="7"/>
      <c r="Y12" s="7"/>
    </row>
    <row r="13" spans="1:25" ht="12.75" customHeight="1" x14ac:dyDescent="0.25">
      <c r="A13" s="241"/>
      <c r="B13" s="243"/>
      <c r="C13" s="247" t="s">
        <v>9</v>
      </c>
      <c r="D13" s="247"/>
      <c r="E13" s="247"/>
      <c r="F13" s="247"/>
      <c r="G13" s="247"/>
      <c r="H13" s="247"/>
      <c r="I13" s="248" t="s">
        <v>9</v>
      </c>
      <c r="J13" s="247"/>
      <c r="K13" s="247"/>
      <c r="L13" s="247"/>
      <c r="M13" s="247"/>
      <c r="N13" s="247"/>
      <c r="O13" s="247" t="s">
        <v>9</v>
      </c>
      <c r="P13" s="247"/>
      <c r="Q13" s="247"/>
      <c r="R13" s="247"/>
      <c r="S13" s="247"/>
      <c r="T13" s="247"/>
    </row>
    <row r="14" spans="1:25" ht="14.25" customHeight="1" x14ac:dyDescent="0.2">
      <c r="A14" s="241"/>
      <c r="B14" s="244"/>
      <c r="C14" s="8" t="s">
        <v>10</v>
      </c>
      <c r="D14" s="8" t="s">
        <v>11</v>
      </c>
      <c r="E14" s="8" t="s">
        <v>12</v>
      </c>
      <c r="F14" s="8" t="s">
        <v>13</v>
      </c>
      <c r="G14" s="8" t="s">
        <v>14</v>
      </c>
      <c r="H14" s="8" t="s">
        <v>15</v>
      </c>
      <c r="I14" s="9" t="s">
        <v>10</v>
      </c>
      <c r="J14" s="8" t="s">
        <v>11</v>
      </c>
      <c r="K14" s="8" t="s">
        <v>12</v>
      </c>
      <c r="L14" s="8" t="s">
        <v>13</v>
      </c>
      <c r="M14" s="8" t="s">
        <v>14</v>
      </c>
      <c r="N14" s="8" t="s">
        <v>15</v>
      </c>
      <c r="O14" s="8" t="s">
        <v>10</v>
      </c>
      <c r="P14" s="8" t="s">
        <v>11</v>
      </c>
      <c r="Q14" s="8" t="s">
        <v>12</v>
      </c>
      <c r="R14" s="8" t="s">
        <v>13</v>
      </c>
      <c r="S14" s="8" t="s">
        <v>14</v>
      </c>
      <c r="T14" s="8" t="s">
        <v>15</v>
      </c>
      <c r="U14" s="10"/>
      <c r="V14" s="10"/>
      <c r="W14" s="10"/>
      <c r="X14" s="10"/>
      <c r="Y14" s="10"/>
    </row>
    <row r="15" spans="1:25" ht="14.25" customHeight="1" x14ac:dyDescent="0.25">
      <c r="A15" s="249" t="s">
        <v>16</v>
      </c>
      <c r="B15" s="250"/>
      <c r="C15" s="251"/>
      <c r="D15" s="252"/>
      <c r="E15" s="252"/>
      <c r="F15" s="252"/>
      <c r="G15" s="252"/>
      <c r="H15" s="253"/>
      <c r="I15" s="252"/>
      <c r="J15" s="252"/>
      <c r="K15" s="252"/>
      <c r="L15" s="252"/>
      <c r="M15" s="252"/>
      <c r="N15" s="253"/>
      <c r="O15" s="251"/>
      <c r="P15" s="252"/>
      <c r="Q15" s="252"/>
      <c r="R15" s="252"/>
      <c r="S15" s="252"/>
      <c r="T15" s="253"/>
      <c r="U15" s="11"/>
      <c r="V15" s="11"/>
      <c r="W15" s="11"/>
      <c r="X15" s="11"/>
      <c r="Y15" s="11"/>
    </row>
    <row r="16" spans="1:25" ht="24.75" customHeight="1" x14ac:dyDescent="0.25">
      <c r="A16" s="12" t="s">
        <v>89</v>
      </c>
      <c r="B16" s="13" t="s">
        <v>90</v>
      </c>
      <c r="C16" s="14">
        <v>708.54</v>
      </c>
      <c r="D16" s="15">
        <v>708.54</v>
      </c>
      <c r="E16" s="15">
        <v>708.54</v>
      </c>
      <c r="F16" s="15">
        <v>708.54</v>
      </c>
      <c r="G16" s="15">
        <v>708.54</v>
      </c>
      <c r="H16" s="16">
        <v>708.54</v>
      </c>
      <c r="I16" s="17">
        <v>737.02</v>
      </c>
      <c r="J16" s="15">
        <v>737.02</v>
      </c>
      <c r="K16" s="15">
        <v>737.02</v>
      </c>
      <c r="L16" s="15">
        <v>737.02</v>
      </c>
      <c r="M16" s="15">
        <v>737.02</v>
      </c>
      <c r="N16" s="16">
        <v>737.02</v>
      </c>
      <c r="O16" s="17">
        <v>765.78</v>
      </c>
      <c r="P16" s="15">
        <v>765.78</v>
      </c>
      <c r="Q16" s="15">
        <v>765.78</v>
      </c>
      <c r="R16" s="15">
        <v>765.78</v>
      </c>
      <c r="S16" s="15">
        <v>765.78</v>
      </c>
      <c r="T16" s="16">
        <v>765.78</v>
      </c>
      <c r="U16" s="18"/>
      <c r="V16" s="18"/>
      <c r="W16" s="18"/>
      <c r="X16" s="18"/>
      <c r="Y16" s="18"/>
    </row>
    <row r="17" spans="1:25" ht="15.75" x14ac:dyDescent="0.25">
      <c r="A17" s="19" t="s">
        <v>91</v>
      </c>
      <c r="B17" s="20" t="s">
        <v>92</v>
      </c>
      <c r="C17" s="21">
        <v>545.03</v>
      </c>
      <c r="D17" s="22">
        <v>545.03</v>
      </c>
      <c r="E17" s="22">
        <v>545.03</v>
      </c>
      <c r="F17" s="22">
        <v>545.03</v>
      </c>
      <c r="G17" s="22">
        <v>545.03</v>
      </c>
      <c r="H17" s="23">
        <v>545.03</v>
      </c>
      <c r="I17" s="24">
        <v>566.97</v>
      </c>
      <c r="J17" s="22">
        <v>566.97</v>
      </c>
      <c r="K17" s="22">
        <v>566.97</v>
      </c>
      <c r="L17" s="22">
        <v>566.97</v>
      </c>
      <c r="M17" s="22">
        <v>566.97</v>
      </c>
      <c r="N17" s="23">
        <v>566.97</v>
      </c>
      <c r="O17" s="24">
        <v>589.05999999999995</v>
      </c>
      <c r="P17" s="25">
        <v>589.05999999999995</v>
      </c>
      <c r="Q17" s="25">
        <v>589.05999999999995</v>
      </c>
      <c r="R17" s="25">
        <v>589.05999999999995</v>
      </c>
      <c r="S17" s="25">
        <v>589.05999999999995</v>
      </c>
      <c r="T17" s="26">
        <v>589.05999999999995</v>
      </c>
      <c r="U17" s="27"/>
      <c r="V17" s="27"/>
      <c r="W17" s="27"/>
      <c r="X17" s="27"/>
      <c r="Y17" s="27"/>
    </row>
    <row r="18" spans="1:25" ht="15.75" x14ac:dyDescent="0.25">
      <c r="A18" s="19" t="s">
        <v>70</v>
      </c>
      <c r="B18" s="20" t="s">
        <v>71</v>
      </c>
      <c r="C18" s="21">
        <v>129.47999999999999</v>
      </c>
      <c r="D18" s="22">
        <v>129.47999999999999</v>
      </c>
      <c r="E18" s="22">
        <v>129.47999999999999</v>
      </c>
      <c r="F18" s="22">
        <v>129.47999999999999</v>
      </c>
      <c r="G18" s="22">
        <v>129.47999999999999</v>
      </c>
      <c r="H18" s="23">
        <v>129.47999999999999</v>
      </c>
      <c r="I18" s="24">
        <v>134.69</v>
      </c>
      <c r="J18" s="22">
        <v>134.69</v>
      </c>
      <c r="K18" s="22">
        <v>134.69</v>
      </c>
      <c r="L18" s="22">
        <v>134.69</v>
      </c>
      <c r="M18" s="22">
        <v>134.69</v>
      </c>
      <c r="N18" s="23">
        <v>134.69</v>
      </c>
      <c r="O18" s="28">
        <v>139.93</v>
      </c>
      <c r="P18" s="25">
        <v>139.93</v>
      </c>
      <c r="Q18" s="25">
        <v>139.93</v>
      </c>
      <c r="R18" s="25">
        <v>139.93</v>
      </c>
      <c r="S18" s="25">
        <v>139.93</v>
      </c>
      <c r="T18" s="26">
        <v>139.93</v>
      </c>
      <c r="U18" s="27"/>
      <c r="V18" s="27"/>
      <c r="W18" s="27"/>
      <c r="X18" s="27"/>
      <c r="Y18" s="27"/>
    </row>
    <row r="19" spans="1:25" ht="15.75" x14ac:dyDescent="0.25">
      <c r="A19" s="19" t="s">
        <v>93</v>
      </c>
      <c r="B19" s="20" t="s">
        <v>94</v>
      </c>
      <c r="C19" s="21">
        <v>1417.07</v>
      </c>
      <c r="D19" s="22">
        <v>1417.07</v>
      </c>
      <c r="E19" s="22">
        <v>1417.07</v>
      </c>
      <c r="F19" s="22">
        <v>1417.07</v>
      </c>
      <c r="G19" s="22">
        <v>1417.07</v>
      </c>
      <c r="H19" s="23">
        <v>1417.07</v>
      </c>
      <c r="I19" s="24">
        <v>1474.1</v>
      </c>
      <c r="J19" s="22">
        <v>1474.1</v>
      </c>
      <c r="K19" s="22">
        <v>1474.1</v>
      </c>
      <c r="L19" s="22">
        <v>1474.1</v>
      </c>
      <c r="M19" s="22">
        <v>1474.1</v>
      </c>
      <c r="N19" s="23">
        <v>1474.1</v>
      </c>
      <c r="O19" s="28">
        <v>1531.54</v>
      </c>
      <c r="P19" s="25">
        <v>1531.54</v>
      </c>
      <c r="Q19" s="25">
        <v>1531.54</v>
      </c>
      <c r="R19" s="25">
        <v>1531.54</v>
      </c>
      <c r="S19" s="25">
        <v>1531.54</v>
      </c>
      <c r="T19" s="26">
        <v>1531.54</v>
      </c>
      <c r="U19" s="27"/>
      <c r="V19" s="27"/>
      <c r="W19" s="27"/>
      <c r="X19" s="27"/>
      <c r="Y19" s="27"/>
    </row>
    <row r="20" spans="1:25" ht="15.75" x14ac:dyDescent="0.25">
      <c r="A20" s="19" t="s">
        <v>74</v>
      </c>
      <c r="B20" s="20" t="s">
        <v>75</v>
      </c>
      <c r="C20" s="21"/>
      <c r="D20" s="22"/>
      <c r="E20" s="22"/>
      <c r="F20" s="22"/>
      <c r="G20" s="22"/>
      <c r="H20" s="23">
        <v>272.51</v>
      </c>
      <c r="I20" s="24"/>
      <c r="J20" s="22"/>
      <c r="K20" s="22"/>
      <c r="L20" s="22"/>
      <c r="M20" s="22"/>
      <c r="N20" s="23">
        <v>283.48</v>
      </c>
      <c r="O20" s="29"/>
      <c r="P20" s="30"/>
      <c r="Q20" s="30"/>
      <c r="R20" s="30"/>
      <c r="S20" s="30"/>
      <c r="T20" s="26">
        <v>294.52</v>
      </c>
      <c r="U20" s="31"/>
      <c r="V20" s="31"/>
      <c r="W20" s="31"/>
      <c r="X20" s="31"/>
      <c r="Y20" s="27"/>
    </row>
    <row r="21" spans="1:25" ht="15.75" x14ac:dyDescent="0.25">
      <c r="A21" s="19" t="s">
        <v>95</v>
      </c>
      <c r="B21" s="20" t="s">
        <v>96</v>
      </c>
      <c r="C21" s="21">
        <v>1362.57</v>
      </c>
      <c r="D21" s="22">
        <v>1362.57</v>
      </c>
      <c r="E21" s="22">
        <v>1362.57</v>
      </c>
      <c r="F21" s="22">
        <v>1362.57</v>
      </c>
      <c r="G21" s="22">
        <v>1362.57</v>
      </c>
      <c r="H21" s="23">
        <v>1362.57</v>
      </c>
      <c r="I21" s="24">
        <v>1417.41</v>
      </c>
      <c r="J21" s="22">
        <v>1417.41</v>
      </c>
      <c r="K21" s="22">
        <v>1417.41</v>
      </c>
      <c r="L21" s="22">
        <v>1417.41</v>
      </c>
      <c r="M21" s="22">
        <v>1417.41</v>
      </c>
      <c r="N21" s="23">
        <v>1417.41</v>
      </c>
      <c r="O21" s="28">
        <v>1472.64</v>
      </c>
      <c r="P21" s="25">
        <v>1472.64</v>
      </c>
      <c r="Q21" s="25">
        <v>1472.64</v>
      </c>
      <c r="R21" s="25">
        <v>1472.64</v>
      </c>
      <c r="S21" s="25">
        <v>1472.64</v>
      </c>
      <c r="T21" s="26">
        <v>1472.64</v>
      </c>
      <c r="U21" s="27"/>
      <c r="V21" s="27"/>
      <c r="W21" s="27"/>
      <c r="X21" s="27"/>
      <c r="Y21" s="27"/>
    </row>
    <row r="22" spans="1:25" ht="15.75" x14ac:dyDescent="0.25">
      <c r="A22" s="19" t="s">
        <v>97</v>
      </c>
      <c r="B22" s="20" t="s">
        <v>98</v>
      </c>
      <c r="C22" s="21">
        <v>2997.66</v>
      </c>
      <c r="D22" s="22">
        <v>2997.66</v>
      </c>
      <c r="E22" s="22">
        <v>2997.66</v>
      </c>
      <c r="F22" s="22">
        <v>2997.66</v>
      </c>
      <c r="G22" s="22">
        <v>2997.66</v>
      </c>
      <c r="H22" s="23">
        <v>2997.66</v>
      </c>
      <c r="I22" s="24">
        <v>3118.27</v>
      </c>
      <c r="J22" s="22">
        <v>3118.27</v>
      </c>
      <c r="K22" s="22">
        <v>3118.27</v>
      </c>
      <c r="L22" s="22">
        <v>3118.27</v>
      </c>
      <c r="M22" s="22">
        <v>3118.27</v>
      </c>
      <c r="N22" s="23">
        <v>3118.27</v>
      </c>
      <c r="O22" s="28">
        <v>3239.81</v>
      </c>
      <c r="P22" s="25">
        <v>3239.81</v>
      </c>
      <c r="Q22" s="25">
        <v>3239.81</v>
      </c>
      <c r="R22" s="25">
        <v>3239.81</v>
      </c>
      <c r="S22" s="25">
        <v>3239.81</v>
      </c>
      <c r="T22" s="26">
        <v>3239.81</v>
      </c>
      <c r="U22" s="27"/>
      <c r="V22" s="27"/>
      <c r="W22" s="27"/>
      <c r="X22" s="27"/>
      <c r="Y22" s="27"/>
    </row>
    <row r="23" spans="1:25" ht="15.75" x14ac:dyDescent="0.25">
      <c r="A23" s="19" t="s">
        <v>204</v>
      </c>
      <c r="B23" s="20" t="s">
        <v>205</v>
      </c>
      <c r="C23" s="21"/>
      <c r="D23" s="22"/>
      <c r="E23" s="22"/>
      <c r="F23" s="22"/>
      <c r="G23" s="22">
        <v>817.54</v>
      </c>
      <c r="H23" s="23">
        <v>817.54</v>
      </c>
      <c r="I23" s="24"/>
      <c r="J23" s="22"/>
      <c r="K23" s="22"/>
      <c r="L23" s="22"/>
      <c r="M23" s="22">
        <v>850.43000000000006</v>
      </c>
      <c r="N23" s="23">
        <v>850.43000000000006</v>
      </c>
      <c r="O23" s="28"/>
      <c r="P23" s="25"/>
      <c r="Q23" s="25"/>
      <c r="R23" s="25"/>
      <c r="S23" s="25">
        <v>883.58</v>
      </c>
      <c r="T23" s="26">
        <v>883.58</v>
      </c>
      <c r="U23" s="31"/>
      <c r="V23" s="31"/>
      <c r="W23" s="31"/>
      <c r="X23" s="27"/>
      <c r="Y23" s="27"/>
    </row>
    <row r="24" spans="1:25" ht="26.25" x14ac:dyDescent="0.25">
      <c r="A24" s="19" t="s">
        <v>206</v>
      </c>
      <c r="B24" s="32" t="s">
        <v>207</v>
      </c>
      <c r="C24" s="21"/>
      <c r="D24" s="22"/>
      <c r="E24" s="22"/>
      <c r="F24" s="22"/>
      <c r="G24" s="22">
        <v>1362.57</v>
      </c>
      <c r="H24" s="23">
        <v>1362.57</v>
      </c>
      <c r="I24" s="24"/>
      <c r="J24" s="22"/>
      <c r="K24" s="22"/>
      <c r="L24" s="22"/>
      <c r="M24" s="22">
        <v>1417.41</v>
      </c>
      <c r="N24" s="23">
        <v>1417.41</v>
      </c>
      <c r="O24" s="28"/>
      <c r="P24" s="25"/>
      <c r="Q24" s="25"/>
      <c r="R24" s="25"/>
      <c r="S24" s="25">
        <v>1472.64</v>
      </c>
      <c r="T24" s="26">
        <v>1472.64</v>
      </c>
      <c r="U24" s="31"/>
      <c r="V24" s="31"/>
      <c r="W24" s="31"/>
      <c r="X24" s="27"/>
      <c r="Y24" s="27"/>
    </row>
    <row r="25" spans="1:25" ht="30.75" customHeight="1" x14ac:dyDescent="0.25">
      <c r="A25" s="33" t="s">
        <v>208</v>
      </c>
      <c r="B25" s="32" t="s">
        <v>209</v>
      </c>
      <c r="C25" s="21"/>
      <c r="D25" s="22"/>
      <c r="E25" s="22"/>
      <c r="F25" s="22"/>
      <c r="G25" s="22">
        <v>1362.57</v>
      </c>
      <c r="H25" s="23">
        <v>1362.57</v>
      </c>
      <c r="I25" s="24"/>
      <c r="J25" s="22"/>
      <c r="K25" s="22"/>
      <c r="L25" s="22"/>
      <c r="M25" s="22">
        <v>1417.41</v>
      </c>
      <c r="N25" s="23">
        <v>1417.41</v>
      </c>
      <c r="O25" s="28"/>
      <c r="P25" s="25"/>
      <c r="Q25" s="25"/>
      <c r="R25" s="25"/>
      <c r="S25" s="25">
        <v>1472.64</v>
      </c>
      <c r="T25" s="26">
        <v>1472.64</v>
      </c>
      <c r="U25" s="31"/>
      <c r="V25" s="31"/>
      <c r="W25" s="31"/>
      <c r="X25" s="27"/>
      <c r="Y25" s="27"/>
    </row>
    <row r="26" spans="1:25" ht="15.75" x14ac:dyDescent="0.25">
      <c r="A26" s="19" t="s">
        <v>99</v>
      </c>
      <c r="B26" s="20" t="s">
        <v>100</v>
      </c>
      <c r="C26" s="21">
        <v>1362.57</v>
      </c>
      <c r="D26" s="22"/>
      <c r="E26" s="22"/>
      <c r="F26" s="22"/>
      <c r="G26" s="22"/>
      <c r="H26" s="23"/>
      <c r="I26" s="24">
        <v>1417.41</v>
      </c>
      <c r="J26" s="22"/>
      <c r="K26" s="22"/>
      <c r="L26" s="22"/>
      <c r="M26" s="22"/>
      <c r="N26" s="23"/>
      <c r="O26" s="28">
        <v>1472.64</v>
      </c>
      <c r="P26" s="25"/>
      <c r="Q26" s="25"/>
      <c r="R26" s="25"/>
      <c r="S26" s="25"/>
      <c r="T26" s="26"/>
      <c r="U26" s="31"/>
      <c r="V26" s="31"/>
      <c r="W26" s="31"/>
      <c r="X26" s="27"/>
      <c r="Y26" s="27"/>
    </row>
    <row r="27" spans="1:25" ht="15.75" x14ac:dyDescent="0.25">
      <c r="A27" s="19" t="s">
        <v>103</v>
      </c>
      <c r="B27" s="20" t="s">
        <v>104</v>
      </c>
      <c r="C27" s="21">
        <v>1635.08</v>
      </c>
      <c r="D27" s="22"/>
      <c r="E27" s="22"/>
      <c r="F27" s="22"/>
      <c r="G27" s="22"/>
      <c r="H27" s="23"/>
      <c r="I27" s="24">
        <v>1700.88</v>
      </c>
      <c r="J27" s="22"/>
      <c r="K27" s="22"/>
      <c r="L27" s="22"/>
      <c r="M27" s="22"/>
      <c r="N27" s="23"/>
      <c r="O27" s="28">
        <v>1767.17</v>
      </c>
      <c r="P27" s="25"/>
      <c r="Q27" s="25"/>
      <c r="R27" s="25"/>
      <c r="S27" s="25"/>
      <c r="T27" s="26"/>
      <c r="U27" s="31"/>
      <c r="V27" s="31"/>
      <c r="W27" s="31"/>
      <c r="X27" s="31"/>
      <c r="Y27" s="31"/>
    </row>
    <row r="28" spans="1:25" ht="15.75" x14ac:dyDescent="0.25">
      <c r="A28" s="254" t="s">
        <v>17</v>
      </c>
      <c r="B28" s="255"/>
      <c r="C28" s="256"/>
      <c r="D28" s="257"/>
      <c r="E28" s="257"/>
      <c r="F28" s="257"/>
      <c r="G28" s="257"/>
      <c r="H28" s="258"/>
      <c r="I28" s="259"/>
      <c r="J28" s="257"/>
      <c r="K28" s="257"/>
      <c r="L28" s="257"/>
      <c r="M28" s="257"/>
      <c r="N28" s="258"/>
      <c r="O28" s="260"/>
      <c r="P28" s="260"/>
      <c r="Q28" s="260"/>
      <c r="R28" s="260"/>
      <c r="S28" s="260"/>
      <c r="T28" s="261"/>
      <c r="U28" s="31"/>
      <c r="V28" s="31"/>
      <c r="W28" s="31"/>
      <c r="X28" s="31"/>
      <c r="Y28" s="31"/>
    </row>
    <row r="29" spans="1:25" ht="15.75" x14ac:dyDescent="0.25">
      <c r="A29" s="19" t="s">
        <v>210</v>
      </c>
      <c r="B29" s="34" t="s">
        <v>211</v>
      </c>
      <c r="C29" s="35">
        <v>2022.17</v>
      </c>
      <c r="D29" s="25">
        <v>2022.17</v>
      </c>
      <c r="E29" s="25">
        <v>2022.17</v>
      </c>
      <c r="F29" s="25">
        <v>2022.17</v>
      </c>
      <c r="G29" s="25">
        <v>2022.17</v>
      </c>
      <c r="H29" s="26">
        <v>2022.17</v>
      </c>
      <c r="I29" s="28">
        <v>2103.5500000000002</v>
      </c>
      <c r="J29" s="25">
        <v>2103.5500000000002</v>
      </c>
      <c r="K29" s="25">
        <v>2103.5500000000002</v>
      </c>
      <c r="L29" s="25">
        <v>2103.5500000000002</v>
      </c>
      <c r="M29" s="25">
        <v>2103.5500000000002</v>
      </c>
      <c r="N29" s="26">
        <v>2103.5500000000002</v>
      </c>
      <c r="O29" s="28">
        <v>2185.52</v>
      </c>
      <c r="P29" s="25">
        <v>2185.52</v>
      </c>
      <c r="Q29" s="25">
        <v>2185.52</v>
      </c>
      <c r="R29" s="25">
        <v>2185.52</v>
      </c>
      <c r="S29" s="25">
        <v>2185.52</v>
      </c>
      <c r="T29" s="26">
        <v>2185.52</v>
      </c>
      <c r="U29" s="36"/>
      <c r="V29" s="36"/>
      <c r="W29" s="36"/>
      <c r="X29" s="36"/>
      <c r="Y29" s="36"/>
    </row>
    <row r="30" spans="1:25" ht="15.75" x14ac:dyDescent="0.25">
      <c r="A30" s="19" t="s">
        <v>111</v>
      </c>
      <c r="B30" s="34" t="s">
        <v>112</v>
      </c>
      <c r="C30" s="35">
        <v>930.7</v>
      </c>
      <c r="D30" s="25">
        <v>930.7</v>
      </c>
      <c r="E30" s="25">
        <v>930.7</v>
      </c>
      <c r="F30" s="25">
        <v>930.7</v>
      </c>
      <c r="G30" s="25">
        <v>930.7</v>
      </c>
      <c r="H30" s="26">
        <v>930.7</v>
      </c>
      <c r="I30" s="28">
        <v>968.15</v>
      </c>
      <c r="J30" s="25">
        <v>968.15</v>
      </c>
      <c r="K30" s="25">
        <v>968.15</v>
      </c>
      <c r="L30" s="25">
        <v>968.15</v>
      </c>
      <c r="M30" s="25">
        <v>968.15</v>
      </c>
      <c r="N30" s="26">
        <v>968.15</v>
      </c>
      <c r="O30" s="28">
        <v>1005.88</v>
      </c>
      <c r="P30" s="25">
        <v>1005.88</v>
      </c>
      <c r="Q30" s="25">
        <v>1005.88</v>
      </c>
      <c r="R30" s="25">
        <v>1005.88</v>
      </c>
      <c r="S30" s="25">
        <v>1005.88</v>
      </c>
      <c r="T30" s="26">
        <v>1005.88</v>
      </c>
      <c r="U30" s="36"/>
      <c r="V30" s="36"/>
      <c r="W30" s="36"/>
      <c r="X30" s="36"/>
      <c r="Y30" s="36"/>
    </row>
    <row r="31" spans="1:25" ht="12.75" customHeight="1" x14ac:dyDescent="0.25">
      <c r="A31" s="19" t="s">
        <v>113</v>
      </c>
      <c r="B31" s="34" t="s">
        <v>114</v>
      </c>
      <c r="C31" s="35">
        <v>930.7</v>
      </c>
      <c r="D31" s="25">
        <v>930.7</v>
      </c>
      <c r="E31" s="25">
        <v>930.7</v>
      </c>
      <c r="F31" s="25">
        <v>930.7</v>
      </c>
      <c r="G31" s="25">
        <v>930.7</v>
      </c>
      <c r="H31" s="26">
        <v>930.7</v>
      </c>
      <c r="I31" s="28">
        <v>968.15</v>
      </c>
      <c r="J31" s="25">
        <v>968.15</v>
      </c>
      <c r="K31" s="25">
        <v>968.15</v>
      </c>
      <c r="L31" s="25">
        <v>968.15</v>
      </c>
      <c r="M31" s="25">
        <v>968.15</v>
      </c>
      <c r="N31" s="26">
        <v>968.15</v>
      </c>
      <c r="O31" s="28">
        <v>1005.88</v>
      </c>
      <c r="P31" s="25">
        <v>1005.88</v>
      </c>
      <c r="Q31" s="25">
        <v>1005.88</v>
      </c>
      <c r="R31" s="25">
        <v>1005.88</v>
      </c>
      <c r="S31" s="25">
        <v>1005.88</v>
      </c>
      <c r="T31" s="26">
        <v>1005.88</v>
      </c>
      <c r="U31" s="11"/>
      <c r="V31" s="11"/>
      <c r="W31" s="11"/>
      <c r="X31" s="11"/>
      <c r="Y31" s="11"/>
    </row>
    <row r="32" spans="1:25" ht="15.75" x14ac:dyDescent="0.25">
      <c r="A32" s="19" t="s">
        <v>115</v>
      </c>
      <c r="B32" s="34" t="s">
        <v>116</v>
      </c>
      <c r="C32" s="35">
        <v>930.7</v>
      </c>
      <c r="D32" s="25">
        <v>930.7</v>
      </c>
      <c r="E32" s="25">
        <v>930.7</v>
      </c>
      <c r="F32" s="25">
        <v>930.7</v>
      </c>
      <c r="G32" s="25">
        <v>930.7</v>
      </c>
      <c r="H32" s="26">
        <v>930.7</v>
      </c>
      <c r="I32" s="28">
        <v>968.15</v>
      </c>
      <c r="J32" s="25">
        <v>968.15</v>
      </c>
      <c r="K32" s="25">
        <v>968.15</v>
      </c>
      <c r="L32" s="25">
        <v>968.15</v>
      </c>
      <c r="M32" s="25">
        <v>968.15</v>
      </c>
      <c r="N32" s="26">
        <v>968.15</v>
      </c>
      <c r="O32" s="28">
        <v>1005.88</v>
      </c>
      <c r="P32" s="25">
        <v>1005.88</v>
      </c>
      <c r="Q32" s="25">
        <v>1005.88</v>
      </c>
      <c r="R32" s="25">
        <v>1005.88</v>
      </c>
      <c r="S32" s="25">
        <v>1005.88</v>
      </c>
      <c r="T32" s="26">
        <v>1005.88</v>
      </c>
      <c r="U32" s="27"/>
      <c r="V32" s="27"/>
      <c r="W32" s="27"/>
      <c r="X32" s="27"/>
      <c r="Y32" s="27"/>
    </row>
    <row r="33" spans="1:25" ht="15.75" x14ac:dyDescent="0.25">
      <c r="A33" s="19" t="s">
        <v>117</v>
      </c>
      <c r="B33" s="34" t="s">
        <v>118</v>
      </c>
      <c r="C33" s="35">
        <v>930.7</v>
      </c>
      <c r="D33" s="25">
        <v>930.7</v>
      </c>
      <c r="E33" s="25">
        <v>930.7</v>
      </c>
      <c r="F33" s="25">
        <v>930.7</v>
      </c>
      <c r="G33" s="25">
        <v>930.7</v>
      </c>
      <c r="H33" s="26">
        <v>930.7</v>
      </c>
      <c r="I33" s="28">
        <v>968.15</v>
      </c>
      <c r="J33" s="25">
        <v>968.15</v>
      </c>
      <c r="K33" s="25">
        <v>968.15</v>
      </c>
      <c r="L33" s="25">
        <v>968.15</v>
      </c>
      <c r="M33" s="25">
        <v>968.15</v>
      </c>
      <c r="N33" s="26">
        <v>968.15</v>
      </c>
      <c r="O33" s="28">
        <v>1005.88</v>
      </c>
      <c r="P33" s="25">
        <v>1005.88</v>
      </c>
      <c r="Q33" s="25">
        <v>1005.88</v>
      </c>
      <c r="R33" s="25">
        <v>1005.88</v>
      </c>
      <c r="S33" s="25">
        <v>1005.88</v>
      </c>
      <c r="T33" s="26">
        <v>1005.88</v>
      </c>
      <c r="U33" s="27"/>
      <c r="V33" s="27"/>
      <c r="W33" s="27"/>
      <c r="X33" s="27"/>
      <c r="Y33" s="27"/>
    </row>
    <row r="34" spans="1:25" ht="15.75" x14ac:dyDescent="0.25">
      <c r="A34" s="19" t="s">
        <v>119</v>
      </c>
      <c r="B34" s="37" t="s">
        <v>120</v>
      </c>
      <c r="C34" s="35">
        <v>930.7</v>
      </c>
      <c r="D34" s="25">
        <v>930.7</v>
      </c>
      <c r="E34" s="25">
        <v>930.7</v>
      </c>
      <c r="F34" s="25">
        <v>930.7</v>
      </c>
      <c r="G34" s="25">
        <v>930.7</v>
      </c>
      <c r="H34" s="26">
        <v>930.7</v>
      </c>
      <c r="I34" s="28">
        <v>968.15</v>
      </c>
      <c r="J34" s="25">
        <v>968.15</v>
      </c>
      <c r="K34" s="25">
        <v>968.15</v>
      </c>
      <c r="L34" s="25">
        <v>968.15</v>
      </c>
      <c r="M34" s="25">
        <v>968.15</v>
      </c>
      <c r="N34" s="26">
        <v>968.15</v>
      </c>
      <c r="O34" s="28">
        <v>1005.88</v>
      </c>
      <c r="P34" s="25">
        <v>1005.88</v>
      </c>
      <c r="Q34" s="25">
        <v>1005.88</v>
      </c>
      <c r="R34" s="25">
        <v>1005.88</v>
      </c>
      <c r="S34" s="25">
        <v>1005.88</v>
      </c>
      <c r="T34" s="26">
        <v>1005.88</v>
      </c>
      <c r="U34" s="27"/>
      <c r="V34" s="27"/>
      <c r="W34" s="27"/>
      <c r="X34" s="27"/>
      <c r="Y34" s="27"/>
    </row>
    <row r="35" spans="1:25" ht="15.75" x14ac:dyDescent="0.25">
      <c r="A35" s="33" t="s">
        <v>121</v>
      </c>
      <c r="B35" s="38" t="s">
        <v>122</v>
      </c>
      <c r="C35" s="35">
        <v>930.7</v>
      </c>
      <c r="D35" s="25">
        <v>930.7</v>
      </c>
      <c r="E35" s="25">
        <v>930.7</v>
      </c>
      <c r="F35" s="25">
        <v>930.7</v>
      </c>
      <c r="G35" s="25">
        <v>930.7</v>
      </c>
      <c r="H35" s="26">
        <v>930.7</v>
      </c>
      <c r="I35" s="28">
        <v>968.15</v>
      </c>
      <c r="J35" s="25">
        <v>968.15</v>
      </c>
      <c r="K35" s="25">
        <v>968.15</v>
      </c>
      <c r="L35" s="25">
        <v>968.15</v>
      </c>
      <c r="M35" s="25">
        <v>968.15</v>
      </c>
      <c r="N35" s="26">
        <v>968.15</v>
      </c>
      <c r="O35" s="28">
        <v>1005.88</v>
      </c>
      <c r="P35" s="25">
        <v>1005.88</v>
      </c>
      <c r="Q35" s="25">
        <v>1005.88</v>
      </c>
      <c r="R35" s="25">
        <v>1005.88</v>
      </c>
      <c r="S35" s="25">
        <v>1005.88</v>
      </c>
      <c r="T35" s="26">
        <v>1005.88</v>
      </c>
      <c r="U35" s="27"/>
      <c r="V35" s="27"/>
      <c r="W35" s="27"/>
      <c r="X35" s="27"/>
      <c r="Y35" s="27"/>
    </row>
    <row r="36" spans="1:25" ht="15.75" x14ac:dyDescent="0.25">
      <c r="A36" s="19" t="s">
        <v>123</v>
      </c>
      <c r="B36" s="34" t="s">
        <v>124</v>
      </c>
      <c r="C36" s="35">
        <v>930.7</v>
      </c>
      <c r="D36" s="25">
        <v>930.7</v>
      </c>
      <c r="E36" s="25">
        <v>930.7</v>
      </c>
      <c r="F36" s="25">
        <v>930.7</v>
      </c>
      <c r="G36" s="25">
        <v>930.7</v>
      </c>
      <c r="H36" s="26">
        <v>930.7</v>
      </c>
      <c r="I36" s="28">
        <v>968.15</v>
      </c>
      <c r="J36" s="25">
        <v>968.15</v>
      </c>
      <c r="K36" s="25">
        <v>968.15</v>
      </c>
      <c r="L36" s="25">
        <v>968.15</v>
      </c>
      <c r="M36" s="25">
        <v>968.15</v>
      </c>
      <c r="N36" s="26">
        <v>968.15</v>
      </c>
      <c r="O36" s="28">
        <v>1005.88</v>
      </c>
      <c r="P36" s="25">
        <v>1005.88</v>
      </c>
      <c r="Q36" s="25">
        <v>1005.88</v>
      </c>
      <c r="R36" s="25">
        <v>1005.88</v>
      </c>
      <c r="S36" s="25">
        <v>1005.88</v>
      </c>
      <c r="T36" s="26">
        <v>1005.88</v>
      </c>
      <c r="U36" s="27"/>
      <c r="V36" s="27"/>
      <c r="W36" s="27"/>
      <c r="X36" s="27"/>
      <c r="Y36" s="27"/>
    </row>
    <row r="37" spans="1:25" ht="15.75" x14ac:dyDescent="0.25">
      <c r="A37" s="19" t="s">
        <v>125</v>
      </c>
      <c r="B37" s="34" t="s">
        <v>126</v>
      </c>
      <c r="C37" s="35"/>
      <c r="D37" s="25"/>
      <c r="E37" s="25">
        <v>930.7</v>
      </c>
      <c r="F37" s="25">
        <v>930.7</v>
      </c>
      <c r="G37" s="25">
        <v>930.7</v>
      </c>
      <c r="H37" s="26">
        <v>930.7</v>
      </c>
      <c r="I37" s="28"/>
      <c r="J37" s="25"/>
      <c r="K37" s="25">
        <v>968.15</v>
      </c>
      <c r="L37" s="25">
        <v>968.15</v>
      </c>
      <c r="M37" s="25">
        <v>968.15</v>
      </c>
      <c r="N37" s="26">
        <v>968.15</v>
      </c>
      <c r="O37" s="28"/>
      <c r="P37" s="25"/>
      <c r="Q37" s="25">
        <v>1005.88</v>
      </c>
      <c r="R37" s="25">
        <v>1005.88</v>
      </c>
      <c r="S37" s="25">
        <v>1005.88</v>
      </c>
      <c r="T37" s="26">
        <v>1005.88</v>
      </c>
      <c r="U37" s="27"/>
      <c r="V37" s="27"/>
      <c r="W37" s="27"/>
      <c r="X37" s="27"/>
      <c r="Y37" s="27"/>
    </row>
    <row r="38" spans="1:25" ht="15.75" x14ac:dyDescent="0.25">
      <c r="A38" s="39" t="s">
        <v>127</v>
      </c>
      <c r="B38" s="40" t="s">
        <v>128</v>
      </c>
      <c r="C38" s="41"/>
      <c r="D38" s="42"/>
      <c r="E38" s="42"/>
      <c r="F38" s="42">
        <v>930.7</v>
      </c>
      <c r="G38" s="42">
        <v>930.7</v>
      </c>
      <c r="H38" s="43">
        <v>930.7</v>
      </c>
      <c r="I38" s="44"/>
      <c r="J38" s="42"/>
      <c r="K38" s="42"/>
      <c r="L38" s="42">
        <v>968.15</v>
      </c>
      <c r="M38" s="42">
        <v>968.15</v>
      </c>
      <c r="N38" s="43">
        <v>968.15</v>
      </c>
      <c r="O38" s="44"/>
      <c r="P38" s="42"/>
      <c r="Q38" s="42"/>
      <c r="R38" s="42">
        <v>1005.88</v>
      </c>
      <c r="S38" s="42">
        <v>1005.88</v>
      </c>
      <c r="T38" s="43">
        <v>1005.88</v>
      </c>
      <c r="U38" s="27"/>
      <c r="V38" s="27"/>
      <c r="W38" s="27"/>
      <c r="X38" s="27"/>
      <c r="Y38" s="27"/>
    </row>
    <row r="39" spans="1:25" ht="39" customHeight="1" x14ac:dyDescent="0.2">
      <c r="A39" s="263" t="s">
        <v>18</v>
      </c>
      <c r="B39" s="264"/>
      <c r="C39" s="265">
        <v>4923.5499999999993</v>
      </c>
      <c r="D39" s="266"/>
      <c r="E39" s="266"/>
      <c r="F39" s="266"/>
      <c r="G39" s="266"/>
      <c r="H39" s="267"/>
      <c r="I39" s="265">
        <v>4923.5499999999993</v>
      </c>
      <c r="J39" s="266"/>
      <c r="K39" s="266"/>
      <c r="L39" s="266"/>
      <c r="M39" s="266"/>
      <c r="N39" s="266"/>
      <c r="O39" s="265">
        <v>4923.5499999999993</v>
      </c>
      <c r="P39" s="266"/>
      <c r="Q39" s="266"/>
      <c r="R39" s="266"/>
      <c r="S39" s="266"/>
      <c r="T39" s="267"/>
      <c r="U39" s="27"/>
      <c r="V39" s="27"/>
      <c r="W39" s="27"/>
      <c r="X39" s="27"/>
      <c r="Y39" s="27"/>
    </row>
    <row r="40" spans="1:25" ht="60" customHeight="1" x14ac:dyDescent="0.2">
      <c r="A40" s="263" t="s">
        <v>19</v>
      </c>
      <c r="B40" s="264"/>
      <c r="C40" s="268">
        <v>0.99760335530257638</v>
      </c>
      <c r="D40" s="269"/>
      <c r="E40" s="269"/>
      <c r="F40" s="269"/>
      <c r="G40" s="269"/>
      <c r="H40" s="270"/>
      <c r="I40" s="268">
        <v>1.0377471539844219</v>
      </c>
      <c r="J40" s="269"/>
      <c r="K40" s="269"/>
      <c r="L40" s="269"/>
      <c r="M40" s="269"/>
      <c r="N40" s="269"/>
      <c r="O40" s="268">
        <v>1.0781905332534452</v>
      </c>
      <c r="P40" s="269"/>
      <c r="Q40" s="269"/>
      <c r="R40" s="269"/>
      <c r="S40" s="269"/>
      <c r="T40" s="270"/>
      <c r="U40" s="27"/>
      <c r="V40" s="27"/>
      <c r="W40" s="27"/>
      <c r="X40" s="27"/>
      <c r="Y40" s="27"/>
    </row>
    <row r="41" spans="1:25" ht="15.75" x14ac:dyDescent="0.25">
      <c r="A41" s="271" t="s">
        <v>20</v>
      </c>
      <c r="B41" s="272"/>
      <c r="C41" s="45">
        <v>3.6167089123021339</v>
      </c>
      <c r="D41" s="46">
        <v>3.0064070850511539</v>
      </c>
      <c r="E41" s="46">
        <v>3.1958914847050459</v>
      </c>
      <c r="F41" s="46">
        <v>3.385375884358937</v>
      </c>
      <c r="G41" s="46">
        <v>3.8292319438082174</v>
      </c>
      <c r="H41" s="47">
        <v>3.8847131877640373</v>
      </c>
      <c r="I41" s="48">
        <v>3.6167064625983487</v>
      </c>
      <c r="J41" s="46">
        <v>3.0064019258621366</v>
      </c>
      <c r="K41" s="46">
        <v>3.1958860140133876</v>
      </c>
      <c r="L41" s="46">
        <v>3.3853701021646381</v>
      </c>
      <c r="M41" s="46">
        <v>3.8292265236622707</v>
      </c>
      <c r="N41" s="49">
        <v>3.8847085763494746</v>
      </c>
      <c r="O41" s="45">
        <v>3.6167052053065589</v>
      </c>
      <c r="P41" s="46">
        <v>3.0064019666479855</v>
      </c>
      <c r="Q41" s="46">
        <v>3.1958858628338378</v>
      </c>
      <c r="R41" s="46">
        <v>3.3853697590196892</v>
      </c>
      <c r="S41" s="46">
        <v>3.8292256323555041</v>
      </c>
      <c r="T41" s="47">
        <v>3.8847062037006515</v>
      </c>
      <c r="U41" s="27"/>
      <c r="V41" s="27"/>
      <c r="W41" s="27"/>
      <c r="X41" s="27"/>
      <c r="Y41" s="27"/>
    </row>
    <row r="42" spans="1:25" ht="15.75" x14ac:dyDescent="0.25">
      <c r="A42" s="273" t="s">
        <v>21</v>
      </c>
      <c r="B42" s="274"/>
      <c r="C42" s="50">
        <v>17764.370000000003</v>
      </c>
      <c r="D42" s="51">
        <v>14766.720000000005</v>
      </c>
      <c r="E42" s="51">
        <v>15697.420000000006</v>
      </c>
      <c r="F42" s="51">
        <v>16628.120000000006</v>
      </c>
      <c r="G42" s="51">
        <v>18808.230000000007</v>
      </c>
      <c r="H42" s="52">
        <v>19080.740000000005</v>
      </c>
      <c r="I42" s="53">
        <v>18479.2</v>
      </c>
      <c r="J42" s="51">
        <v>15360.91</v>
      </c>
      <c r="K42" s="51">
        <v>16329.06</v>
      </c>
      <c r="L42" s="51">
        <v>17297.21</v>
      </c>
      <c r="M42" s="51">
        <v>19565.050000000003</v>
      </c>
      <c r="N42" s="54">
        <v>19848.530000000002</v>
      </c>
      <c r="O42" s="50">
        <v>19199.37</v>
      </c>
      <c r="P42" s="51">
        <v>15959.559999999996</v>
      </c>
      <c r="Q42" s="51">
        <v>16965.439999999995</v>
      </c>
      <c r="R42" s="51">
        <v>17971.319999999992</v>
      </c>
      <c r="S42" s="51">
        <v>20327.539999999997</v>
      </c>
      <c r="T42" s="52">
        <v>20622.059999999998</v>
      </c>
      <c r="U42" s="27"/>
      <c r="V42" s="27"/>
      <c r="W42" s="27"/>
      <c r="X42" s="27"/>
      <c r="Y42" s="27"/>
    </row>
    <row r="43" spans="1:25" x14ac:dyDescent="0.2">
      <c r="B43" s="11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55" t="s">
        <v>22</v>
      </c>
      <c r="U43" s="27"/>
      <c r="V43" s="27"/>
      <c r="W43" s="27"/>
      <c r="X43" s="27"/>
      <c r="Y43" s="27"/>
    </row>
    <row r="44" spans="1:25" x14ac:dyDescent="0.2">
      <c r="B44" s="11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31"/>
      <c r="V44" s="27"/>
      <c r="W44" s="27"/>
      <c r="X44" s="27"/>
      <c r="Y44" s="27"/>
    </row>
    <row r="45" spans="1:25" x14ac:dyDescent="0.2">
      <c r="A45" s="275"/>
      <c r="B45" s="275"/>
      <c r="C45" s="56"/>
      <c r="J45" s="27"/>
      <c r="K45" s="27"/>
      <c r="L45" s="27"/>
      <c r="M45" s="31"/>
      <c r="N45" s="31"/>
      <c r="O45" s="31"/>
      <c r="P45" s="27"/>
      <c r="Q45" s="27"/>
      <c r="R45" s="27"/>
      <c r="S45" s="27"/>
      <c r="T45" s="31"/>
      <c r="U45" s="31"/>
      <c r="V45" s="31"/>
      <c r="W45" s="27"/>
      <c r="X45" s="27"/>
      <c r="Y45" s="27"/>
    </row>
    <row r="46" spans="1:25" s="57" customFormat="1" ht="13.5" x14ac:dyDescent="0.25">
      <c r="A46" s="276"/>
      <c r="B46" s="276"/>
      <c r="U46" s="58"/>
      <c r="V46" s="58"/>
      <c r="W46" s="58"/>
      <c r="X46" s="58"/>
      <c r="Y46" s="58"/>
    </row>
    <row r="47" spans="1:25" ht="13.5" x14ac:dyDescent="0.25">
      <c r="C47" s="59"/>
      <c r="J47" s="36"/>
      <c r="K47" s="36"/>
      <c r="L47" s="60"/>
      <c r="M47" s="36"/>
      <c r="N47" s="36"/>
      <c r="O47" s="36"/>
      <c r="P47" s="36"/>
      <c r="Q47" s="36"/>
      <c r="R47" s="36"/>
      <c r="S47" s="60"/>
      <c r="T47" s="36"/>
      <c r="U47" s="36"/>
      <c r="V47" s="36"/>
      <c r="W47" s="36"/>
      <c r="X47" s="36"/>
      <c r="Y47" s="36"/>
    </row>
    <row r="48" spans="1:25" x14ac:dyDescent="0.2">
      <c r="A48" s="11"/>
      <c r="B48" s="11"/>
      <c r="C48" s="11"/>
      <c r="D48" s="11"/>
      <c r="E48" s="11"/>
      <c r="F48" s="27"/>
      <c r="G48" s="27"/>
      <c r="H48" s="27"/>
      <c r="I48" s="27"/>
      <c r="J48" s="27"/>
      <c r="K48" s="27"/>
      <c r="M48" s="27"/>
      <c r="N48" s="27"/>
      <c r="O48" s="27"/>
      <c r="P48" s="27"/>
      <c r="Q48" s="27"/>
      <c r="R48" s="27"/>
      <c r="T48" s="27"/>
      <c r="U48" s="27"/>
      <c r="V48" s="27"/>
      <c r="W48" s="27"/>
      <c r="X48" s="27"/>
      <c r="Y48" s="27"/>
    </row>
    <row r="49" spans="1:25" x14ac:dyDescent="0.2">
      <c r="A49" s="11"/>
      <c r="B49" s="11"/>
      <c r="C49" s="11"/>
      <c r="D49" s="11"/>
      <c r="E49" s="11"/>
      <c r="F49" s="27"/>
      <c r="G49" s="27"/>
      <c r="H49" s="27"/>
      <c r="I49" s="27"/>
      <c r="J49" s="27"/>
      <c r="K49" s="27"/>
      <c r="M49" s="27"/>
      <c r="N49" s="27"/>
      <c r="O49" s="27"/>
      <c r="P49" s="27"/>
      <c r="Q49" s="27"/>
      <c r="R49" s="27"/>
      <c r="T49" s="27"/>
      <c r="U49" s="27"/>
      <c r="V49" s="27"/>
      <c r="W49" s="27"/>
      <c r="X49" s="27"/>
      <c r="Y49" s="27"/>
    </row>
    <row r="51" spans="1:25" x14ac:dyDescent="0.2">
      <c r="F51" s="18"/>
      <c r="G51" s="18"/>
      <c r="H51" s="18"/>
      <c r="I51" s="18"/>
      <c r="J51" s="18"/>
      <c r="K51" s="18"/>
      <c r="M51" s="18"/>
      <c r="N51" s="18"/>
      <c r="O51" s="18"/>
      <c r="P51" s="18"/>
      <c r="Q51" s="18"/>
      <c r="R51" s="18"/>
      <c r="T51" s="18"/>
      <c r="U51" s="18"/>
      <c r="V51" s="18"/>
      <c r="W51" s="18"/>
      <c r="X51" s="18"/>
      <c r="Y51" s="18"/>
    </row>
    <row r="53" spans="1:25" x14ac:dyDescent="0.2">
      <c r="B53" s="262"/>
      <c r="C53" s="262"/>
      <c r="D53" s="262"/>
      <c r="E53" s="262"/>
    </row>
    <row r="54" spans="1:25" x14ac:dyDescent="0.2">
      <c r="B54" s="262"/>
      <c r="C54" s="262"/>
      <c r="D54" s="262"/>
    </row>
    <row r="57" spans="1:25" x14ac:dyDescent="0.2">
      <c r="F57" s="18"/>
      <c r="G57" s="18"/>
      <c r="H57" s="18"/>
      <c r="I57" s="18"/>
      <c r="J57" s="18"/>
      <c r="K57" s="18"/>
      <c r="M57" s="18"/>
      <c r="N57" s="18"/>
      <c r="O57" s="18"/>
      <c r="P57" s="18"/>
      <c r="Q57" s="18"/>
      <c r="R57" s="18"/>
      <c r="T57" s="18"/>
      <c r="U57" s="18"/>
      <c r="V57" s="18"/>
      <c r="W57" s="18"/>
      <c r="X57" s="18"/>
      <c r="Y57" s="18"/>
    </row>
  </sheetData>
  <mergeCells count="31">
    <mergeCell ref="B54:D54"/>
    <mergeCell ref="A39:B39"/>
    <mergeCell ref="C39:H39"/>
    <mergeCell ref="I39:N39"/>
    <mergeCell ref="O39:T39"/>
    <mergeCell ref="A40:B40"/>
    <mergeCell ref="C40:H40"/>
    <mergeCell ref="I40:N40"/>
    <mergeCell ref="O40:T40"/>
    <mergeCell ref="A41:B41"/>
    <mergeCell ref="A42:B42"/>
    <mergeCell ref="A45:B45"/>
    <mergeCell ref="A46:B46"/>
    <mergeCell ref="B53:E53"/>
    <mergeCell ref="A15:B15"/>
    <mergeCell ref="C15:H15"/>
    <mergeCell ref="I15:N15"/>
    <mergeCell ref="O15:T15"/>
    <mergeCell ref="A28:B28"/>
    <mergeCell ref="C28:H28"/>
    <mergeCell ref="I28:N28"/>
    <mergeCell ref="O28:T28"/>
    <mergeCell ref="A10:T10"/>
    <mergeCell ref="A12:A14"/>
    <mergeCell ref="B12:B14"/>
    <mergeCell ref="C12:H12"/>
    <mergeCell ref="I12:N12"/>
    <mergeCell ref="O12:T12"/>
    <mergeCell ref="C13:H13"/>
    <mergeCell ref="I13:N13"/>
    <mergeCell ref="O13:T13"/>
  </mergeCells>
  <pageMargins left="0.75" right="0.75" top="1" bottom="1" header="0.5" footer="0.5"/>
  <pageSetup paperSize="9"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363EF-BAC5-4AC5-9648-23044F9FF3C9}">
  <sheetPr>
    <tabColor theme="6" tint="0.39997558519241921"/>
  </sheetPr>
  <dimension ref="A1:X132"/>
  <sheetViews>
    <sheetView view="pageBreakPreview" topLeftCell="B1" zoomScale="70" zoomScaleNormal="87" zoomScaleSheetLayoutView="70" workbookViewId="0">
      <selection activeCell="B93" sqref="B93"/>
    </sheetView>
  </sheetViews>
  <sheetFormatPr defaultColWidth="9.140625" defaultRowHeight="12.75" x14ac:dyDescent="0.2"/>
  <cols>
    <col min="1" max="1" width="24.28515625" style="61" customWidth="1"/>
    <col min="2" max="2" width="52.5703125" style="61" customWidth="1"/>
    <col min="3" max="24" width="15.7109375" style="61" customWidth="1"/>
    <col min="25" max="16384" width="9.140625" style="61"/>
  </cols>
  <sheetData>
    <row r="1" spans="1:23" x14ac:dyDescent="0.2">
      <c r="W1" s="231" t="s">
        <v>214</v>
      </c>
    </row>
    <row r="2" spans="1:23" x14ac:dyDescent="0.2">
      <c r="W2" s="231" t="s">
        <v>212</v>
      </c>
    </row>
    <row r="3" spans="1:23" x14ac:dyDescent="0.2">
      <c r="W3" s="231" t="s">
        <v>2</v>
      </c>
    </row>
    <row r="4" spans="1:23" x14ac:dyDescent="0.2">
      <c r="W4" s="231" t="s">
        <v>215</v>
      </c>
    </row>
    <row r="5" spans="1:23" s="63" customFormat="1" x14ac:dyDescent="0.2">
      <c r="F5" s="62"/>
      <c r="W5" s="231" t="s">
        <v>0</v>
      </c>
    </row>
    <row r="6" spans="1:23" s="63" customFormat="1" x14ac:dyDescent="0.2">
      <c r="F6" s="62"/>
      <c r="W6" s="231" t="s">
        <v>1</v>
      </c>
    </row>
    <row r="7" spans="1:23" s="63" customFormat="1" x14ac:dyDescent="0.2">
      <c r="F7" s="62"/>
      <c r="W7" s="231" t="s">
        <v>2</v>
      </c>
    </row>
    <row r="8" spans="1:23" s="63" customFormat="1" x14ac:dyDescent="0.2">
      <c r="F8" s="62"/>
      <c r="G8" s="61"/>
      <c r="W8" s="231" t="s">
        <v>213</v>
      </c>
    </row>
    <row r="9" spans="1:23" s="63" customFormat="1" x14ac:dyDescent="0.2"/>
    <row r="10" spans="1:23" ht="53.25" customHeight="1" x14ac:dyDescent="0.3">
      <c r="B10" s="277" t="s">
        <v>217</v>
      </c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</row>
    <row r="11" spans="1:23" ht="18.75" customHeight="1" x14ac:dyDescent="0.3">
      <c r="A11" s="125"/>
      <c r="W11" s="66" t="s">
        <v>3</v>
      </c>
    </row>
    <row r="12" spans="1:23" ht="15.75" x14ac:dyDescent="0.25">
      <c r="A12" s="278" t="s">
        <v>4</v>
      </c>
      <c r="B12" s="280" t="s">
        <v>5</v>
      </c>
      <c r="C12" s="282" t="s">
        <v>9</v>
      </c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4"/>
    </row>
    <row r="13" spans="1:23" ht="75" customHeight="1" x14ac:dyDescent="0.2">
      <c r="A13" s="279"/>
      <c r="B13" s="281"/>
      <c r="C13" s="177" t="s">
        <v>167</v>
      </c>
      <c r="D13" s="178" t="s">
        <v>168</v>
      </c>
      <c r="E13" s="178" t="s">
        <v>169</v>
      </c>
      <c r="F13" s="178">
        <v>39</v>
      </c>
      <c r="G13" s="178" t="s">
        <v>170</v>
      </c>
      <c r="H13" s="178" t="s">
        <v>171</v>
      </c>
      <c r="I13" s="178" t="s">
        <v>172</v>
      </c>
      <c r="J13" s="178">
        <v>45</v>
      </c>
      <c r="K13" s="178">
        <v>50</v>
      </c>
      <c r="L13" s="178" t="s">
        <v>173</v>
      </c>
      <c r="M13" s="178">
        <v>55</v>
      </c>
      <c r="N13" s="178">
        <v>60</v>
      </c>
      <c r="O13" s="178">
        <v>64</v>
      </c>
      <c r="P13" s="178" t="s">
        <v>174</v>
      </c>
      <c r="Q13" s="178" t="s">
        <v>175</v>
      </c>
      <c r="R13" s="178" t="s">
        <v>176</v>
      </c>
      <c r="S13" s="178" t="s">
        <v>177</v>
      </c>
      <c r="T13" s="179" t="s">
        <v>178</v>
      </c>
      <c r="U13" s="179" t="s">
        <v>179</v>
      </c>
      <c r="V13" s="179" t="s">
        <v>180</v>
      </c>
      <c r="W13" s="180" t="s">
        <v>181</v>
      </c>
    </row>
    <row r="14" spans="1:23" ht="15.75" x14ac:dyDescent="0.25">
      <c r="A14" s="285" t="s">
        <v>16</v>
      </c>
      <c r="B14" s="281"/>
      <c r="C14" s="286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8"/>
    </row>
    <row r="15" spans="1:23" ht="43.5" customHeight="1" x14ac:dyDescent="0.25">
      <c r="A15" s="77" t="s">
        <v>62</v>
      </c>
      <c r="B15" s="181" t="s">
        <v>63</v>
      </c>
      <c r="C15" s="182">
        <v>981.05</v>
      </c>
      <c r="D15" s="183">
        <v>981.05</v>
      </c>
      <c r="E15" s="183">
        <v>981.05</v>
      </c>
      <c r="F15" s="183">
        <v>981.05</v>
      </c>
      <c r="G15" s="184">
        <v>981.05</v>
      </c>
      <c r="H15" s="184">
        <v>981.05</v>
      </c>
      <c r="I15" s="184">
        <v>981.05</v>
      </c>
      <c r="J15" s="184">
        <v>981.05</v>
      </c>
      <c r="K15" s="184">
        <v>981.05</v>
      </c>
      <c r="L15" s="184">
        <v>981.05</v>
      </c>
      <c r="M15" s="184">
        <v>981.05</v>
      </c>
      <c r="N15" s="184">
        <v>981.05</v>
      </c>
      <c r="O15" s="184">
        <v>981.05</v>
      </c>
      <c r="P15" s="184">
        <v>981.05</v>
      </c>
      <c r="Q15" s="184">
        <v>981.05</v>
      </c>
      <c r="R15" s="184">
        <v>981.05</v>
      </c>
      <c r="S15" s="184">
        <v>981.05</v>
      </c>
      <c r="T15" s="184">
        <v>981.05</v>
      </c>
      <c r="U15" s="184">
        <v>981.05</v>
      </c>
      <c r="V15" s="184">
        <v>981.05</v>
      </c>
      <c r="W15" s="185">
        <v>981.05</v>
      </c>
    </row>
    <row r="16" spans="1:23" ht="30" customHeight="1" x14ac:dyDescent="0.25">
      <c r="A16" s="77" t="s">
        <v>64</v>
      </c>
      <c r="B16" s="181" t="s">
        <v>65</v>
      </c>
      <c r="C16" s="182">
        <v>272.51</v>
      </c>
      <c r="D16" s="183">
        <v>272.51</v>
      </c>
      <c r="E16" s="183">
        <v>272.51</v>
      </c>
      <c r="F16" s="183">
        <v>272.51</v>
      </c>
      <c r="G16" s="184">
        <v>272.51</v>
      </c>
      <c r="H16" s="184">
        <v>272.51</v>
      </c>
      <c r="I16" s="184">
        <v>272.51</v>
      </c>
      <c r="J16" s="184">
        <v>272.51</v>
      </c>
      <c r="K16" s="184">
        <v>272.51</v>
      </c>
      <c r="L16" s="184">
        <v>272.51</v>
      </c>
      <c r="M16" s="184">
        <v>272.51</v>
      </c>
      <c r="N16" s="184">
        <v>272.51</v>
      </c>
      <c r="O16" s="184">
        <v>272.51</v>
      </c>
      <c r="P16" s="184">
        <v>272.51</v>
      </c>
      <c r="Q16" s="184">
        <v>272.51</v>
      </c>
      <c r="R16" s="184">
        <v>272.51</v>
      </c>
      <c r="S16" s="184">
        <v>272.51</v>
      </c>
      <c r="T16" s="184">
        <v>272.51</v>
      </c>
      <c r="U16" s="184">
        <v>272.51</v>
      </c>
      <c r="V16" s="184">
        <v>272.51</v>
      </c>
      <c r="W16" s="185">
        <v>272.51</v>
      </c>
    </row>
    <row r="17" spans="1:23" ht="33" customHeight="1" x14ac:dyDescent="0.25">
      <c r="A17" s="77" t="s">
        <v>66</v>
      </c>
      <c r="B17" s="181" t="s">
        <v>67</v>
      </c>
      <c r="C17" s="182">
        <v>108.97</v>
      </c>
      <c r="D17" s="183">
        <v>108.97</v>
      </c>
      <c r="E17" s="183">
        <v>108.97</v>
      </c>
      <c r="F17" s="183">
        <v>108.97</v>
      </c>
      <c r="G17" s="184">
        <v>108.97</v>
      </c>
      <c r="H17" s="184">
        <v>108.97</v>
      </c>
      <c r="I17" s="184">
        <v>108.97</v>
      </c>
      <c r="J17" s="184">
        <v>108.97</v>
      </c>
      <c r="K17" s="184">
        <v>108.97</v>
      </c>
      <c r="L17" s="184">
        <v>108.97</v>
      </c>
      <c r="M17" s="184">
        <v>108.97</v>
      </c>
      <c r="N17" s="184">
        <v>108.97</v>
      </c>
      <c r="O17" s="184">
        <v>108.97</v>
      </c>
      <c r="P17" s="184">
        <v>108.97</v>
      </c>
      <c r="Q17" s="184">
        <v>108.97</v>
      </c>
      <c r="R17" s="184">
        <v>108.97</v>
      </c>
      <c r="S17" s="184">
        <v>108.97</v>
      </c>
      <c r="T17" s="184">
        <v>108.97</v>
      </c>
      <c r="U17" s="184">
        <v>108.97</v>
      </c>
      <c r="V17" s="184">
        <v>108.97</v>
      </c>
      <c r="W17" s="185">
        <v>108.97</v>
      </c>
    </row>
    <row r="18" spans="1:23" ht="21.75" customHeight="1" x14ac:dyDescent="0.25">
      <c r="A18" s="77" t="s">
        <v>68</v>
      </c>
      <c r="B18" s="181" t="s">
        <v>69</v>
      </c>
      <c r="C18" s="182">
        <v>129.47999999999999</v>
      </c>
      <c r="D18" s="183">
        <v>129.47999999999999</v>
      </c>
      <c r="E18" s="184">
        <v>129.47999999999999</v>
      </c>
      <c r="F18" s="184">
        <v>129.47999999999999</v>
      </c>
      <c r="G18" s="184">
        <v>129.47999999999999</v>
      </c>
      <c r="H18" s="184">
        <v>129.47999999999999</v>
      </c>
      <c r="I18" s="184">
        <v>129.47999999999999</v>
      </c>
      <c r="J18" s="184">
        <v>129.47999999999999</v>
      </c>
      <c r="K18" s="184">
        <v>129.47999999999999</v>
      </c>
      <c r="L18" s="184">
        <v>129.47999999999999</v>
      </c>
      <c r="M18" s="184">
        <v>129.47999999999999</v>
      </c>
      <c r="N18" s="184">
        <v>129.47999999999999</v>
      </c>
      <c r="O18" s="184">
        <v>129.47999999999999</v>
      </c>
      <c r="P18" s="184">
        <v>129.47999999999999</v>
      </c>
      <c r="Q18" s="184">
        <v>129.47999999999999</v>
      </c>
      <c r="R18" s="184">
        <v>129.47999999999999</v>
      </c>
      <c r="S18" s="184">
        <v>129.47999999999999</v>
      </c>
      <c r="T18" s="184">
        <v>129.47999999999999</v>
      </c>
      <c r="U18" s="184">
        <v>129.47999999999999</v>
      </c>
      <c r="V18" s="184">
        <v>129.47999999999999</v>
      </c>
      <c r="W18" s="185">
        <v>129.47999999999999</v>
      </c>
    </row>
    <row r="19" spans="1:23" ht="21" customHeight="1" x14ac:dyDescent="0.25">
      <c r="A19" s="77" t="s">
        <v>70</v>
      </c>
      <c r="B19" s="181" t="s">
        <v>71</v>
      </c>
      <c r="C19" s="182">
        <v>129.47999999999999</v>
      </c>
      <c r="D19" s="183">
        <v>129.47999999999999</v>
      </c>
      <c r="E19" s="184">
        <v>129.47999999999999</v>
      </c>
      <c r="F19" s="184">
        <v>129.47999999999999</v>
      </c>
      <c r="G19" s="184">
        <v>129.47999999999999</v>
      </c>
      <c r="H19" s="184">
        <v>129.47999999999999</v>
      </c>
      <c r="I19" s="184">
        <v>129.47999999999999</v>
      </c>
      <c r="J19" s="184">
        <v>129.47999999999999</v>
      </c>
      <c r="K19" s="184">
        <v>129.47999999999999</v>
      </c>
      <c r="L19" s="184">
        <v>129.47999999999999</v>
      </c>
      <c r="M19" s="184">
        <v>129.47999999999999</v>
      </c>
      <c r="N19" s="184">
        <v>129.47999999999999</v>
      </c>
      <c r="O19" s="184">
        <v>129.47999999999999</v>
      </c>
      <c r="P19" s="184">
        <v>129.47999999999999</v>
      </c>
      <c r="Q19" s="184">
        <v>129.47999999999999</v>
      </c>
      <c r="R19" s="184">
        <v>129.47999999999999</v>
      </c>
      <c r="S19" s="184">
        <v>129.47999999999999</v>
      </c>
      <c r="T19" s="184">
        <v>129.47999999999999</v>
      </c>
      <c r="U19" s="184">
        <v>129.47999999999999</v>
      </c>
      <c r="V19" s="184">
        <v>129.47999999999999</v>
      </c>
      <c r="W19" s="185">
        <v>129.47999999999999</v>
      </c>
    </row>
    <row r="20" spans="1:23" ht="20.25" customHeight="1" x14ac:dyDescent="0.25">
      <c r="A20" s="77" t="s">
        <v>72</v>
      </c>
      <c r="B20" s="181" t="s">
        <v>73</v>
      </c>
      <c r="C20" s="182">
        <v>54.5</v>
      </c>
      <c r="D20" s="183">
        <v>54.5</v>
      </c>
      <c r="E20" s="183">
        <v>54.5</v>
      </c>
      <c r="F20" s="183">
        <v>54.5</v>
      </c>
      <c r="G20" s="184">
        <v>54.5</v>
      </c>
      <c r="H20" s="184">
        <v>54.5</v>
      </c>
      <c r="I20" s="184">
        <v>54.5</v>
      </c>
      <c r="J20" s="184">
        <v>54.5</v>
      </c>
      <c r="K20" s="184">
        <v>54.5</v>
      </c>
      <c r="L20" s="184">
        <v>54.5</v>
      </c>
      <c r="M20" s="184">
        <v>54.5</v>
      </c>
      <c r="N20" s="184">
        <v>54.5</v>
      </c>
      <c r="O20" s="184">
        <v>54.5</v>
      </c>
      <c r="P20" s="184">
        <v>0</v>
      </c>
      <c r="Q20" s="184">
        <v>0</v>
      </c>
      <c r="R20" s="184">
        <v>0</v>
      </c>
      <c r="S20" s="184">
        <v>0</v>
      </c>
      <c r="T20" s="184">
        <v>0</v>
      </c>
      <c r="U20" s="184">
        <v>0</v>
      </c>
      <c r="V20" s="184">
        <v>0</v>
      </c>
      <c r="W20" s="185">
        <v>0</v>
      </c>
    </row>
    <row r="21" spans="1:23" ht="32.25" customHeight="1" x14ac:dyDescent="0.25">
      <c r="A21" s="77" t="s">
        <v>78</v>
      </c>
      <c r="B21" s="181" t="s">
        <v>80</v>
      </c>
      <c r="C21" s="182">
        <v>0</v>
      </c>
      <c r="D21" s="183">
        <v>0</v>
      </c>
      <c r="E21" s="183">
        <v>1635.08</v>
      </c>
      <c r="F21" s="183">
        <v>1635.08</v>
      </c>
      <c r="G21" s="184">
        <v>1635.08</v>
      </c>
      <c r="H21" s="184">
        <v>1635.08</v>
      </c>
      <c r="I21" s="184">
        <v>1635.08</v>
      </c>
      <c r="J21" s="184">
        <v>1635.08</v>
      </c>
      <c r="K21" s="184">
        <v>1635.08</v>
      </c>
      <c r="L21" s="184">
        <v>1635.08</v>
      </c>
      <c r="M21" s="184">
        <v>1635.08</v>
      </c>
      <c r="N21" s="184">
        <v>1635.08</v>
      </c>
      <c r="O21" s="184">
        <v>1635.08</v>
      </c>
      <c r="P21" s="184">
        <v>1635.08</v>
      </c>
      <c r="Q21" s="184">
        <v>1635.08</v>
      </c>
      <c r="R21" s="184">
        <v>1635.08</v>
      </c>
      <c r="S21" s="184">
        <v>1635.08</v>
      </c>
      <c r="T21" s="184">
        <v>1635.08</v>
      </c>
      <c r="U21" s="184">
        <v>1635.08</v>
      </c>
      <c r="V21" s="184">
        <v>1635.08</v>
      </c>
      <c r="W21" s="185">
        <v>1635.08</v>
      </c>
    </row>
    <row r="22" spans="1:23" ht="30" customHeight="1" x14ac:dyDescent="0.25">
      <c r="A22" s="77" t="s">
        <v>78</v>
      </c>
      <c r="B22" s="181" t="s">
        <v>79</v>
      </c>
      <c r="C22" s="182">
        <v>0</v>
      </c>
      <c r="D22" s="183">
        <v>0</v>
      </c>
      <c r="E22" s="184">
        <v>1635.08</v>
      </c>
      <c r="F22" s="184">
        <v>1635.08</v>
      </c>
      <c r="G22" s="184">
        <v>1635.08</v>
      </c>
      <c r="H22" s="184">
        <v>1635.08</v>
      </c>
      <c r="I22" s="184">
        <v>1635.08</v>
      </c>
      <c r="J22" s="184">
        <v>1635.08</v>
      </c>
      <c r="K22" s="184">
        <v>1635.08</v>
      </c>
      <c r="L22" s="184">
        <v>1635.08</v>
      </c>
      <c r="M22" s="184">
        <v>1635.08</v>
      </c>
      <c r="N22" s="184">
        <v>1635.08</v>
      </c>
      <c r="O22" s="184">
        <v>1635.08</v>
      </c>
      <c r="P22" s="184">
        <v>1635.08</v>
      </c>
      <c r="Q22" s="184">
        <v>1635.08</v>
      </c>
      <c r="R22" s="184">
        <v>1635.08</v>
      </c>
      <c r="S22" s="184">
        <v>1635.08</v>
      </c>
      <c r="T22" s="184">
        <v>1635.08</v>
      </c>
      <c r="U22" s="184">
        <v>1635.08</v>
      </c>
      <c r="V22" s="184">
        <v>1635.08</v>
      </c>
      <c r="W22" s="185">
        <v>1635.08</v>
      </c>
    </row>
    <row r="23" spans="1:23" ht="23.25" customHeight="1" x14ac:dyDescent="0.25">
      <c r="A23" s="77" t="s">
        <v>182</v>
      </c>
      <c r="B23" s="181" t="s">
        <v>183</v>
      </c>
      <c r="C23" s="182">
        <v>163.51</v>
      </c>
      <c r="D23" s="183">
        <v>163.51</v>
      </c>
      <c r="E23" s="184">
        <v>163.51</v>
      </c>
      <c r="F23" s="184">
        <v>163.51</v>
      </c>
      <c r="G23" s="184">
        <v>0</v>
      </c>
      <c r="H23" s="184">
        <v>0</v>
      </c>
      <c r="I23" s="184">
        <v>163.51</v>
      </c>
      <c r="J23" s="184">
        <v>163.51</v>
      </c>
      <c r="K23" s="184">
        <v>0</v>
      </c>
      <c r="L23" s="184">
        <v>163.51</v>
      </c>
      <c r="M23" s="184">
        <v>0</v>
      </c>
      <c r="N23" s="184">
        <v>163.51</v>
      </c>
      <c r="O23" s="184">
        <v>0</v>
      </c>
      <c r="P23" s="184">
        <v>0</v>
      </c>
      <c r="Q23" s="184">
        <v>0</v>
      </c>
      <c r="R23" s="184">
        <v>0</v>
      </c>
      <c r="S23" s="184">
        <v>0</v>
      </c>
      <c r="T23" s="184">
        <v>0</v>
      </c>
      <c r="U23" s="184">
        <v>0</v>
      </c>
      <c r="V23" s="184">
        <v>0</v>
      </c>
      <c r="W23" s="185">
        <v>0</v>
      </c>
    </row>
    <row r="24" spans="1:23" ht="23.25" customHeight="1" x14ac:dyDescent="0.25">
      <c r="A24" s="77" t="s">
        <v>184</v>
      </c>
      <c r="B24" s="181" t="s">
        <v>185</v>
      </c>
      <c r="C24" s="182">
        <v>163.51</v>
      </c>
      <c r="D24" s="183">
        <v>163.51</v>
      </c>
      <c r="E24" s="184">
        <v>163.51</v>
      </c>
      <c r="F24" s="184">
        <v>163.51</v>
      </c>
      <c r="G24" s="184">
        <v>0</v>
      </c>
      <c r="H24" s="184">
        <v>0</v>
      </c>
      <c r="I24" s="184">
        <v>163.51</v>
      </c>
      <c r="J24" s="184">
        <v>163.51</v>
      </c>
      <c r="K24" s="184">
        <v>0</v>
      </c>
      <c r="L24" s="184">
        <v>163.51</v>
      </c>
      <c r="M24" s="184">
        <v>0</v>
      </c>
      <c r="N24" s="184">
        <v>163.51</v>
      </c>
      <c r="O24" s="184">
        <v>0</v>
      </c>
      <c r="P24" s="184">
        <v>0</v>
      </c>
      <c r="Q24" s="184">
        <v>0</v>
      </c>
      <c r="R24" s="184">
        <v>0</v>
      </c>
      <c r="S24" s="184">
        <v>0</v>
      </c>
      <c r="T24" s="184">
        <v>0</v>
      </c>
      <c r="U24" s="184">
        <v>0</v>
      </c>
      <c r="V24" s="184">
        <v>0</v>
      </c>
      <c r="W24" s="185">
        <v>0</v>
      </c>
    </row>
    <row r="25" spans="1:23" ht="32.25" customHeight="1" x14ac:dyDescent="0.25">
      <c r="A25" s="77" t="s">
        <v>186</v>
      </c>
      <c r="B25" s="181" t="s">
        <v>187</v>
      </c>
      <c r="C25" s="182">
        <v>624.87</v>
      </c>
      <c r="D25" s="183">
        <v>624.87</v>
      </c>
      <c r="E25" s="184">
        <v>624.87</v>
      </c>
      <c r="F25" s="184">
        <v>624.87</v>
      </c>
      <c r="G25" s="184">
        <v>0</v>
      </c>
      <c r="H25" s="184">
        <v>0</v>
      </c>
      <c r="I25" s="184">
        <v>624.87</v>
      </c>
      <c r="J25" s="184">
        <v>624.87</v>
      </c>
      <c r="K25" s="184">
        <v>0</v>
      </c>
      <c r="L25" s="184">
        <v>624.87</v>
      </c>
      <c r="M25" s="184">
        <v>0</v>
      </c>
      <c r="N25" s="184">
        <v>624.87</v>
      </c>
      <c r="O25" s="184">
        <v>0</v>
      </c>
      <c r="P25" s="184">
        <v>0</v>
      </c>
      <c r="Q25" s="184">
        <v>0</v>
      </c>
      <c r="R25" s="184">
        <v>0</v>
      </c>
      <c r="S25" s="184">
        <v>0</v>
      </c>
      <c r="T25" s="184">
        <v>0</v>
      </c>
      <c r="U25" s="184">
        <v>0</v>
      </c>
      <c r="V25" s="184">
        <v>0</v>
      </c>
      <c r="W25" s="185">
        <v>0</v>
      </c>
    </row>
    <row r="26" spans="1:23" ht="28.5" customHeight="1" x14ac:dyDescent="0.25">
      <c r="A26" s="77" t="s">
        <v>74</v>
      </c>
      <c r="B26" s="181" t="s">
        <v>75</v>
      </c>
      <c r="C26" s="182">
        <v>272.51</v>
      </c>
      <c r="D26" s="183">
        <v>0</v>
      </c>
      <c r="E26" s="184">
        <v>272.51</v>
      </c>
      <c r="F26" s="184">
        <v>0</v>
      </c>
      <c r="G26" s="184">
        <v>272.51</v>
      </c>
      <c r="H26" s="184">
        <v>0</v>
      </c>
      <c r="I26" s="184">
        <v>272.51</v>
      </c>
      <c r="J26" s="184">
        <v>0</v>
      </c>
      <c r="K26" s="184">
        <v>272.51</v>
      </c>
      <c r="L26" s="184">
        <v>0</v>
      </c>
      <c r="M26" s="184">
        <v>0</v>
      </c>
      <c r="N26" s="184">
        <v>272.51</v>
      </c>
      <c r="O26" s="184">
        <v>272.51</v>
      </c>
      <c r="P26" s="184">
        <v>0</v>
      </c>
      <c r="Q26" s="184">
        <v>272.51</v>
      </c>
      <c r="R26" s="184">
        <v>0</v>
      </c>
      <c r="S26" s="184">
        <v>272.51</v>
      </c>
      <c r="T26" s="184">
        <v>272.51</v>
      </c>
      <c r="U26" s="184">
        <v>0</v>
      </c>
      <c r="V26" s="184">
        <v>0</v>
      </c>
      <c r="W26" s="185">
        <v>272.51</v>
      </c>
    </row>
    <row r="27" spans="1:23" ht="42" customHeight="1" x14ac:dyDescent="0.25">
      <c r="A27" s="86" t="s">
        <v>188</v>
      </c>
      <c r="B27" s="181" t="s">
        <v>189</v>
      </c>
      <c r="C27" s="186">
        <v>0</v>
      </c>
      <c r="D27" s="183">
        <v>0</v>
      </c>
      <c r="E27" s="184">
        <v>0</v>
      </c>
      <c r="F27" s="184">
        <v>0</v>
      </c>
      <c r="G27" s="184">
        <v>1526.08</v>
      </c>
      <c r="H27" s="184">
        <v>0</v>
      </c>
      <c r="I27" s="184">
        <v>1526.08</v>
      </c>
      <c r="J27" s="184">
        <v>0</v>
      </c>
      <c r="K27" s="184">
        <v>1526.08</v>
      </c>
      <c r="L27" s="184">
        <v>0</v>
      </c>
      <c r="M27" s="184">
        <v>0</v>
      </c>
      <c r="N27" s="184">
        <v>1526.08</v>
      </c>
      <c r="O27" s="184">
        <v>1526.08</v>
      </c>
      <c r="P27" s="184">
        <v>0</v>
      </c>
      <c r="Q27" s="184">
        <v>1526.08</v>
      </c>
      <c r="R27" s="184">
        <v>0</v>
      </c>
      <c r="S27" s="184">
        <v>1526.08</v>
      </c>
      <c r="T27" s="184">
        <v>0</v>
      </c>
      <c r="U27" s="184">
        <v>0</v>
      </c>
      <c r="V27" s="184">
        <v>0</v>
      </c>
      <c r="W27" s="185">
        <v>0</v>
      </c>
    </row>
    <row r="28" spans="1:23" ht="42" customHeight="1" x14ac:dyDescent="0.25">
      <c r="A28" s="86" t="s">
        <v>190</v>
      </c>
      <c r="B28" s="181" t="s">
        <v>191</v>
      </c>
      <c r="C28" s="186">
        <v>0</v>
      </c>
      <c r="D28" s="183">
        <v>0</v>
      </c>
      <c r="E28" s="184">
        <v>0</v>
      </c>
      <c r="F28" s="184">
        <v>0</v>
      </c>
      <c r="G28" s="184">
        <v>390.16</v>
      </c>
      <c r="H28" s="184">
        <v>0</v>
      </c>
      <c r="I28" s="184">
        <v>390.16</v>
      </c>
      <c r="J28" s="184">
        <v>0</v>
      </c>
      <c r="K28" s="184">
        <v>390.16</v>
      </c>
      <c r="L28" s="184">
        <v>0</v>
      </c>
      <c r="M28" s="184">
        <v>0</v>
      </c>
      <c r="N28" s="184">
        <v>390.16</v>
      </c>
      <c r="O28" s="184">
        <v>390.16</v>
      </c>
      <c r="P28" s="184">
        <v>390.16</v>
      </c>
      <c r="Q28" s="184">
        <v>390.16</v>
      </c>
      <c r="R28" s="184">
        <v>390.16</v>
      </c>
      <c r="S28" s="184">
        <v>390.16</v>
      </c>
      <c r="T28" s="184">
        <v>0</v>
      </c>
      <c r="U28" s="184">
        <v>0</v>
      </c>
      <c r="V28" s="184">
        <v>0</v>
      </c>
      <c r="W28" s="185">
        <v>0</v>
      </c>
    </row>
    <row r="29" spans="1:23" ht="27.95" customHeight="1" x14ac:dyDescent="0.25">
      <c r="A29" s="77" t="s">
        <v>192</v>
      </c>
      <c r="B29" s="83" t="s">
        <v>193</v>
      </c>
      <c r="C29" s="186">
        <v>0</v>
      </c>
      <c r="D29" s="183">
        <v>0</v>
      </c>
      <c r="E29" s="184">
        <v>0</v>
      </c>
      <c r="F29" s="184">
        <v>0</v>
      </c>
      <c r="G29" s="184">
        <v>666.46320000000003</v>
      </c>
      <c r="H29" s="184">
        <v>0</v>
      </c>
      <c r="I29" s="184">
        <v>666.46320000000003</v>
      </c>
      <c r="J29" s="184">
        <v>0</v>
      </c>
      <c r="K29" s="184">
        <v>666.46320000000003</v>
      </c>
      <c r="L29" s="184">
        <v>0</v>
      </c>
      <c r="M29" s="184">
        <v>0</v>
      </c>
      <c r="N29" s="184">
        <v>666.46320000000003</v>
      </c>
      <c r="O29" s="184">
        <v>666.46320000000003</v>
      </c>
      <c r="P29" s="184">
        <v>666.46320000000003</v>
      </c>
      <c r="Q29" s="184">
        <v>666.46320000000003</v>
      </c>
      <c r="R29" s="184">
        <v>666.46320000000003</v>
      </c>
      <c r="S29" s="184">
        <v>666.46320000000003</v>
      </c>
      <c r="T29" s="184">
        <v>0</v>
      </c>
      <c r="U29" s="184">
        <v>0</v>
      </c>
      <c r="V29" s="184">
        <v>0</v>
      </c>
      <c r="W29" s="185">
        <v>0</v>
      </c>
    </row>
    <row r="30" spans="1:23" ht="66" customHeight="1" x14ac:dyDescent="0.25">
      <c r="A30" s="86" t="s">
        <v>23</v>
      </c>
      <c r="B30" s="181" t="s">
        <v>24</v>
      </c>
      <c r="C30" s="186">
        <v>0</v>
      </c>
      <c r="D30" s="183">
        <v>0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676.33</v>
      </c>
      <c r="K30" s="184">
        <v>676.33</v>
      </c>
      <c r="L30" s="184">
        <v>0</v>
      </c>
      <c r="M30" s="184">
        <v>676.33</v>
      </c>
      <c r="N30" s="184">
        <v>676.33</v>
      </c>
      <c r="O30" s="184">
        <v>676.33</v>
      </c>
      <c r="P30" s="184">
        <v>0</v>
      </c>
      <c r="Q30" s="184">
        <v>0</v>
      </c>
      <c r="R30" s="184">
        <v>0</v>
      </c>
      <c r="S30" s="184">
        <v>0</v>
      </c>
      <c r="T30" s="184">
        <v>0</v>
      </c>
      <c r="U30" s="184">
        <v>0</v>
      </c>
      <c r="V30" s="184">
        <v>0</v>
      </c>
      <c r="W30" s="185">
        <v>0</v>
      </c>
    </row>
    <row r="31" spans="1:23" ht="26.25" customHeight="1" x14ac:dyDescent="0.25">
      <c r="A31" s="77" t="s">
        <v>76</v>
      </c>
      <c r="B31" s="181" t="s">
        <v>77</v>
      </c>
      <c r="C31" s="186">
        <v>0</v>
      </c>
      <c r="D31" s="183">
        <v>0</v>
      </c>
      <c r="E31" s="184">
        <v>0</v>
      </c>
      <c r="F31" s="184">
        <v>0</v>
      </c>
      <c r="G31" s="184">
        <v>272.51</v>
      </c>
      <c r="H31" s="184">
        <v>272.51</v>
      </c>
      <c r="I31" s="184">
        <v>272.51</v>
      </c>
      <c r="J31" s="184">
        <v>272.51</v>
      </c>
      <c r="K31" s="184">
        <v>272.51</v>
      </c>
      <c r="L31" s="184">
        <v>272.51</v>
      </c>
      <c r="M31" s="184">
        <v>272.51</v>
      </c>
      <c r="N31" s="184">
        <v>272.51</v>
      </c>
      <c r="O31" s="184">
        <v>272.51</v>
      </c>
      <c r="P31" s="184">
        <v>272.51</v>
      </c>
      <c r="Q31" s="184">
        <v>272.51</v>
      </c>
      <c r="R31" s="184">
        <v>272.51</v>
      </c>
      <c r="S31" s="184">
        <v>272.51</v>
      </c>
      <c r="T31" s="184">
        <v>272.51</v>
      </c>
      <c r="U31" s="184">
        <v>272.51</v>
      </c>
      <c r="V31" s="184">
        <v>272.51</v>
      </c>
      <c r="W31" s="185">
        <v>272.51</v>
      </c>
    </row>
    <row r="32" spans="1:23" ht="26.25" customHeight="1" x14ac:dyDescent="0.25">
      <c r="A32" s="77" t="s">
        <v>89</v>
      </c>
      <c r="B32" s="181" t="s">
        <v>90</v>
      </c>
      <c r="C32" s="186">
        <v>0</v>
      </c>
      <c r="D32" s="183">
        <v>0</v>
      </c>
      <c r="E32" s="184">
        <v>0</v>
      </c>
      <c r="F32" s="184">
        <v>0</v>
      </c>
      <c r="G32" s="184">
        <v>708.54</v>
      </c>
      <c r="H32" s="184">
        <v>708.54</v>
      </c>
      <c r="I32" s="184">
        <v>708.54</v>
      </c>
      <c r="J32" s="184">
        <v>708.54</v>
      </c>
      <c r="K32" s="184">
        <v>708.54</v>
      </c>
      <c r="L32" s="184">
        <v>708.54</v>
      </c>
      <c r="M32" s="184">
        <v>708.54</v>
      </c>
      <c r="N32" s="184">
        <v>708.54</v>
      </c>
      <c r="O32" s="184">
        <v>708.54</v>
      </c>
      <c r="P32" s="184">
        <v>708.54</v>
      </c>
      <c r="Q32" s="184">
        <v>708.54</v>
      </c>
      <c r="R32" s="184">
        <v>708.54</v>
      </c>
      <c r="S32" s="184">
        <v>708.54</v>
      </c>
      <c r="T32" s="184">
        <v>708.54</v>
      </c>
      <c r="U32" s="184">
        <v>708.54</v>
      </c>
      <c r="V32" s="184">
        <v>708.54</v>
      </c>
      <c r="W32" s="185">
        <v>708.54</v>
      </c>
    </row>
    <row r="33" spans="1:23" ht="26.25" customHeight="1" x14ac:dyDescent="0.25">
      <c r="A33" s="77" t="s">
        <v>194</v>
      </c>
      <c r="B33" s="187" t="s">
        <v>195</v>
      </c>
      <c r="C33" s="188">
        <v>0</v>
      </c>
      <c r="D33" s="189">
        <v>0</v>
      </c>
      <c r="E33" s="190">
        <v>0</v>
      </c>
      <c r="F33" s="190">
        <v>0</v>
      </c>
      <c r="G33" s="190">
        <v>301.47000000000003</v>
      </c>
      <c r="H33" s="190">
        <v>301.47000000000003</v>
      </c>
      <c r="I33" s="190">
        <v>301.47000000000003</v>
      </c>
      <c r="J33" s="190">
        <v>301.47000000000003</v>
      </c>
      <c r="K33" s="190">
        <v>301.47000000000003</v>
      </c>
      <c r="L33" s="190">
        <v>301.47000000000003</v>
      </c>
      <c r="M33" s="190">
        <v>301.47000000000003</v>
      </c>
      <c r="N33" s="190">
        <v>301.47000000000003</v>
      </c>
      <c r="O33" s="190">
        <v>301.47000000000003</v>
      </c>
      <c r="P33" s="190">
        <v>301.47000000000003</v>
      </c>
      <c r="Q33" s="190">
        <v>301.47000000000003</v>
      </c>
      <c r="R33" s="190">
        <v>301.47000000000003</v>
      </c>
      <c r="S33" s="190">
        <v>301.47000000000003</v>
      </c>
      <c r="T33" s="190">
        <v>301.47000000000003</v>
      </c>
      <c r="U33" s="190">
        <v>301.47000000000003</v>
      </c>
      <c r="V33" s="190">
        <v>301.47000000000003</v>
      </c>
      <c r="W33" s="191">
        <v>301.47000000000003</v>
      </c>
    </row>
    <row r="34" spans="1:23" ht="26.25" customHeight="1" x14ac:dyDescent="0.25">
      <c r="A34" s="77" t="s">
        <v>196</v>
      </c>
      <c r="B34" s="187" t="s">
        <v>197</v>
      </c>
      <c r="C34" s="188">
        <v>0</v>
      </c>
      <c r="D34" s="189">
        <v>0</v>
      </c>
      <c r="E34" s="190">
        <v>0</v>
      </c>
      <c r="F34" s="190">
        <v>0</v>
      </c>
      <c r="G34" s="190">
        <v>277.11</v>
      </c>
      <c r="H34" s="190">
        <v>277.11</v>
      </c>
      <c r="I34" s="190">
        <v>277.11</v>
      </c>
      <c r="J34" s="190">
        <v>277.11</v>
      </c>
      <c r="K34" s="190">
        <v>277.11</v>
      </c>
      <c r="L34" s="190">
        <v>277.11</v>
      </c>
      <c r="M34" s="190">
        <v>277.11</v>
      </c>
      <c r="N34" s="190">
        <v>277.11</v>
      </c>
      <c r="O34" s="190">
        <v>277.11</v>
      </c>
      <c r="P34" s="190">
        <v>277.11</v>
      </c>
      <c r="Q34" s="190">
        <v>277.11</v>
      </c>
      <c r="R34" s="190">
        <v>277.11</v>
      </c>
      <c r="S34" s="190">
        <v>277.11</v>
      </c>
      <c r="T34" s="190">
        <v>277.11</v>
      </c>
      <c r="U34" s="190">
        <v>277.11</v>
      </c>
      <c r="V34" s="190">
        <v>277.11</v>
      </c>
      <c r="W34" s="191">
        <v>277.11</v>
      </c>
    </row>
    <row r="35" spans="1:23" ht="26.25" customHeight="1" x14ac:dyDescent="0.25">
      <c r="A35" s="77" t="s">
        <v>198</v>
      </c>
      <c r="B35" s="187" t="s">
        <v>199</v>
      </c>
      <c r="C35" s="188">
        <v>0</v>
      </c>
      <c r="D35" s="189">
        <v>0</v>
      </c>
      <c r="E35" s="190">
        <v>0</v>
      </c>
      <c r="F35" s="190">
        <v>0</v>
      </c>
      <c r="G35" s="190">
        <v>129.9</v>
      </c>
      <c r="H35" s="190">
        <v>129.9</v>
      </c>
      <c r="I35" s="190">
        <v>129.9</v>
      </c>
      <c r="J35" s="190">
        <v>129.9</v>
      </c>
      <c r="K35" s="190">
        <v>129.9</v>
      </c>
      <c r="L35" s="190">
        <v>129.9</v>
      </c>
      <c r="M35" s="190">
        <v>129.9</v>
      </c>
      <c r="N35" s="190">
        <v>129.9</v>
      </c>
      <c r="O35" s="190">
        <v>129.9</v>
      </c>
      <c r="P35" s="190">
        <v>129.9</v>
      </c>
      <c r="Q35" s="190">
        <v>129.9</v>
      </c>
      <c r="R35" s="190">
        <v>129.9</v>
      </c>
      <c r="S35" s="190">
        <v>129.9</v>
      </c>
      <c r="T35" s="190">
        <v>129.9</v>
      </c>
      <c r="U35" s="190">
        <v>129.9</v>
      </c>
      <c r="V35" s="190">
        <v>129.9</v>
      </c>
      <c r="W35" s="191">
        <v>129.9</v>
      </c>
    </row>
    <row r="36" spans="1:23" ht="26.25" customHeight="1" x14ac:dyDescent="0.25">
      <c r="A36" s="77" t="s">
        <v>133</v>
      </c>
      <c r="B36" s="181" t="s">
        <v>134</v>
      </c>
      <c r="C36" s="186">
        <v>0</v>
      </c>
      <c r="D36" s="183">
        <v>0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2225.4699999999998</v>
      </c>
      <c r="K36" s="184">
        <v>0</v>
      </c>
      <c r="L36" s="184">
        <v>0</v>
      </c>
      <c r="M36" s="184">
        <v>0</v>
      </c>
      <c r="N36" s="184">
        <v>0</v>
      </c>
      <c r="O36" s="184">
        <v>0</v>
      </c>
      <c r="P36" s="184">
        <v>0</v>
      </c>
      <c r="Q36" s="184">
        <v>0</v>
      </c>
      <c r="R36" s="184">
        <v>0</v>
      </c>
      <c r="S36" s="184">
        <v>0</v>
      </c>
      <c r="T36" s="184">
        <v>0</v>
      </c>
      <c r="U36" s="184">
        <v>0</v>
      </c>
      <c r="V36" s="184">
        <v>0</v>
      </c>
      <c r="W36" s="185">
        <v>0</v>
      </c>
    </row>
    <row r="37" spans="1:23" ht="17.25" customHeight="1" x14ac:dyDescent="0.25">
      <c r="A37" s="285" t="s">
        <v>17</v>
      </c>
      <c r="B37" s="281"/>
      <c r="C37" s="289"/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290"/>
      <c r="T37" s="290"/>
      <c r="U37" s="290"/>
      <c r="V37" s="290"/>
      <c r="W37" s="291"/>
    </row>
    <row r="38" spans="1:23" ht="15.75" x14ac:dyDescent="0.25">
      <c r="A38" s="86" t="s">
        <v>83</v>
      </c>
      <c r="B38" s="181" t="s">
        <v>84</v>
      </c>
      <c r="C38" s="186">
        <v>650.49</v>
      </c>
      <c r="D38" s="184">
        <v>650.49</v>
      </c>
      <c r="E38" s="184">
        <v>650.49</v>
      </c>
      <c r="F38" s="184">
        <v>650.49</v>
      </c>
      <c r="G38" s="184">
        <v>650.49</v>
      </c>
      <c r="H38" s="184">
        <v>650.49</v>
      </c>
      <c r="I38" s="184">
        <v>650.49</v>
      </c>
      <c r="J38" s="184">
        <v>650.49</v>
      </c>
      <c r="K38" s="184">
        <v>650.49</v>
      </c>
      <c r="L38" s="184">
        <v>650.49</v>
      </c>
      <c r="M38" s="184">
        <v>650.49</v>
      </c>
      <c r="N38" s="184">
        <v>650.49</v>
      </c>
      <c r="O38" s="184">
        <v>650.49</v>
      </c>
      <c r="P38" s="184">
        <v>650.49</v>
      </c>
      <c r="Q38" s="184">
        <v>650.49</v>
      </c>
      <c r="R38" s="184">
        <v>650.49</v>
      </c>
      <c r="S38" s="184">
        <v>650.49</v>
      </c>
      <c r="T38" s="184">
        <v>650.49</v>
      </c>
      <c r="U38" s="192">
        <v>650.49</v>
      </c>
      <c r="V38" s="192">
        <v>650.49</v>
      </c>
      <c r="W38" s="193">
        <v>650.49</v>
      </c>
    </row>
    <row r="39" spans="1:23" ht="15.75" x14ac:dyDescent="0.25">
      <c r="A39" s="86" t="s">
        <v>85</v>
      </c>
      <c r="B39" s="194" t="s">
        <v>86</v>
      </c>
      <c r="C39" s="186">
        <v>410.48</v>
      </c>
      <c r="D39" s="184">
        <v>410.48</v>
      </c>
      <c r="E39" s="184">
        <v>410.48</v>
      </c>
      <c r="F39" s="184">
        <v>410.48</v>
      </c>
      <c r="G39" s="184">
        <v>410.48</v>
      </c>
      <c r="H39" s="184">
        <v>410.48</v>
      </c>
      <c r="I39" s="184">
        <v>410.48</v>
      </c>
      <c r="J39" s="184">
        <v>410.48</v>
      </c>
      <c r="K39" s="184">
        <v>410.48</v>
      </c>
      <c r="L39" s="184">
        <v>410.48</v>
      </c>
      <c r="M39" s="184">
        <v>410.48</v>
      </c>
      <c r="N39" s="184">
        <v>410.48</v>
      </c>
      <c r="O39" s="184">
        <v>410.48</v>
      </c>
      <c r="P39" s="184">
        <v>410.48</v>
      </c>
      <c r="Q39" s="184">
        <v>410.48</v>
      </c>
      <c r="R39" s="184">
        <v>410.48</v>
      </c>
      <c r="S39" s="184">
        <v>410.48</v>
      </c>
      <c r="T39" s="184">
        <v>410.48</v>
      </c>
      <c r="U39" s="192">
        <v>410.48</v>
      </c>
      <c r="V39" s="192">
        <v>410.48</v>
      </c>
      <c r="W39" s="193">
        <v>410.48</v>
      </c>
    </row>
    <row r="40" spans="1:23" ht="23.25" customHeight="1" x14ac:dyDescent="0.25">
      <c r="A40" s="77" t="s">
        <v>200</v>
      </c>
      <c r="B40" s="194" t="s">
        <v>201</v>
      </c>
      <c r="C40" s="186">
        <v>1176.53</v>
      </c>
      <c r="D40" s="184">
        <v>1176.53</v>
      </c>
      <c r="E40" s="184">
        <v>1176.53</v>
      </c>
      <c r="F40" s="184">
        <v>1176.53</v>
      </c>
      <c r="G40" s="184">
        <v>1176.53</v>
      </c>
      <c r="H40" s="184">
        <v>1176.53</v>
      </c>
      <c r="I40" s="184">
        <v>1176.53</v>
      </c>
      <c r="J40" s="184">
        <v>1176.53</v>
      </c>
      <c r="K40" s="184">
        <v>1176.53</v>
      </c>
      <c r="L40" s="184">
        <v>1176.53</v>
      </c>
      <c r="M40" s="184">
        <v>1176.53</v>
      </c>
      <c r="N40" s="184">
        <v>1176.53</v>
      </c>
      <c r="O40" s="184">
        <v>1176.53</v>
      </c>
      <c r="P40" s="184">
        <v>1176.53</v>
      </c>
      <c r="Q40" s="184">
        <v>1176.53</v>
      </c>
      <c r="R40" s="184">
        <v>1176.53</v>
      </c>
      <c r="S40" s="184">
        <v>1176.53</v>
      </c>
      <c r="T40" s="184">
        <v>1176.53</v>
      </c>
      <c r="U40" s="192">
        <v>1176.53</v>
      </c>
      <c r="V40" s="192">
        <v>1176.53</v>
      </c>
      <c r="W40" s="193">
        <v>1176.53</v>
      </c>
    </row>
    <row r="41" spans="1:23" ht="57.75" customHeight="1" x14ac:dyDescent="0.25">
      <c r="A41" s="88" t="s">
        <v>202</v>
      </c>
      <c r="B41" s="195" t="s">
        <v>203</v>
      </c>
      <c r="C41" s="196">
        <v>147.07</v>
      </c>
      <c r="D41" s="197">
        <v>147.07</v>
      </c>
      <c r="E41" s="197">
        <v>147.07</v>
      </c>
      <c r="F41" s="197">
        <v>147.07</v>
      </c>
      <c r="G41" s="197">
        <v>0</v>
      </c>
      <c r="H41" s="197">
        <v>0</v>
      </c>
      <c r="I41" s="197">
        <v>147.07</v>
      </c>
      <c r="J41" s="197">
        <v>147.07</v>
      </c>
      <c r="K41" s="197">
        <v>0</v>
      </c>
      <c r="L41" s="197">
        <v>147.07</v>
      </c>
      <c r="M41" s="197">
        <v>0</v>
      </c>
      <c r="N41" s="197">
        <v>147.07</v>
      </c>
      <c r="O41" s="197">
        <v>0</v>
      </c>
      <c r="P41" s="197">
        <v>147.07</v>
      </c>
      <c r="Q41" s="197">
        <v>0</v>
      </c>
      <c r="R41" s="197">
        <v>0</v>
      </c>
      <c r="S41" s="197">
        <v>147.07</v>
      </c>
      <c r="T41" s="197">
        <v>0</v>
      </c>
      <c r="U41" s="198">
        <v>147.07</v>
      </c>
      <c r="V41" s="198">
        <v>0</v>
      </c>
      <c r="W41" s="199">
        <v>147.07</v>
      </c>
    </row>
    <row r="42" spans="1:23" ht="57.75" customHeight="1" x14ac:dyDescent="0.2">
      <c r="A42" s="263" t="s">
        <v>18</v>
      </c>
      <c r="B42" s="264"/>
      <c r="C42" s="292">
        <v>4923.5499999999993</v>
      </c>
      <c r="D42" s="293"/>
      <c r="E42" s="293"/>
      <c r="F42" s="293"/>
      <c r="G42" s="293"/>
      <c r="H42" s="293"/>
      <c r="I42" s="293"/>
      <c r="J42" s="293"/>
      <c r="K42" s="293"/>
      <c r="L42" s="293"/>
      <c r="M42" s="293"/>
      <c r="N42" s="293"/>
      <c r="O42" s="293"/>
      <c r="P42" s="293"/>
      <c r="Q42" s="293"/>
      <c r="R42" s="293"/>
      <c r="S42" s="293"/>
      <c r="T42" s="293"/>
      <c r="U42" s="293"/>
      <c r="V42" s="293"/>
      <c r="W42" s="294"/>
    </row>
    <row r="43" spans="1:23" ht="84" customHeight="1" x14ac:dyDescent="0.2">
      <c r="A43" s="263" t="s">
        <v>19</v>
      </c>
      <c r="B43" s="264"/>
      <c r="C43" s="295">
        <v>0.99760335530257638</v>
      </c>
      <c r="D43" s="296"/>
      <c r="E43" s="296"/>
      <c r="F43" s="296"/>
      <c r="G43" s="296"/>
      <c r="H43" s="296"/>
      <c r="I43" s="296"/>
      <c r="J43" s="296"/>
      <c r="K43" s="296"/>
      <c r="L43" s="296"/>
      <c r="M43" s="296"/>
      <c r="N43" s="296"/>
      <c r="O43" s="296"/>
      <c r="P43" s="296"/>
      <c r="Q43" s="296"/>
      <c r="R43" s="296"/>
      <c r="S43" s="296"/>
      <c r="T43" s="296"/>
      <c r="U43" s="296"/>
      <c r="V43" s="296"/>
      <c r="W43" s="297"/>
    </row>
    <row r="44" spans="1:23" ht="20.25" customHeight="1" x14ac:dyDescent="0.25">
      <c r="A44" s="298" t="s">
        <v>20</v>
      </c>
      <c r="B44" s="200" t="s">
        <v>25</v>
      </c>
      <c r="C44" s="201">
        <v>0.99241207309003932</v>
      </c>
      <c r="D44" s="202">
        <v>0.93693082913421888</v>
      </c>
      <c r="E44" s="202">
        <v>1.3253036086934393</v>
      </c>
      <c r="F44" s="202">
        <v>1.269822364737619</v>
      </c>
      <c r="G44" s="202">
        <v>1.7476852852852856</v>
      </c>
      <c r="H44" s="202">
        <v>1.245816664121749</v>
      </c>
      <c r="I44" s="202">
        <v>1.9714263144500437</v>
      </c>
      <c r="J44" s="202">
        <v>1.9226487504453609</v>
      </c>
      <c r="K44" s="202">
        <v>1.7476852852852856</v>
      </c>
      <c r="L44" s="202">
        <v>1.4695576932865071</v>
      </c>
      <c r="M44" s="202">
        <v>1.245816664121749</v>
      </c>
      <c r="N44" s="202">
        <v>1.9714263144500437</v>
      </c>
      <c r="O44" s="202">
        <v>1.7476852852852856</v>
      </c>
      <c r="P44" s="202">
        <v>1.4003508321881204</v>
      </c>
      <c r="Q44" s="202">
        <v>1.7365894436809692</v>
      </c>
      <c r="R44" s="202">
        <v>1.3704083473303812</v>
      </c>
      <c r="S44" s="202">
        <v>1.7665319285387084</v>
      </c>
      <c r="T44" s="202">
        <v>1.290202066473253</v>
      </c>
      <c r="U44" s="202">
        <v>1.2646633073751719</v>
      </c>
      <c r="V44" s="202">
        <v>1.2347208225174326</v>
      </c>
      <c r="W44" s="203">
        <v>1.320144551330992</v>
      </c>
    </row>
    <row r="45" spans="1:23" ht="20.25" customHeight="1" x14ac:dyDescent="0.25">
      <c r="A45" s="299"/>
      <c r="B45" s="111" t="s">
        <v>26</v>
      </c>
      <c r="C45" s="204">
        <v>0.66617804244922896</v>
      </c>
      <c r="D45" s="205">
        <v>0.61069679849340885</v>
      </c>
      <c r="E45" s="205">
        <v>0.99906957805262897</v>
      </c>
      <c r="F45" s="205">
        <v>0.94358833409680865</v>
      </c>
      <c r="G45" s="205">
        <v>1.3045499465567263</v>
      </c>
      <c r="H45" s="205">
        <v>1.1133811777879574</v>
      </c>
      <c r="I45" s="205">
        <v>1.3344924314144655</v>
      </c>
      <c r="J45" s="205">
        <v>1.734111060212755</v>
      </c>
      <c r="K45" s="205">
        <v>1.4422462869649313</v>
      </c>
      <c r="L45" s="205">
        <v>1.1433236626456966</v>
      </c>
      <c r="M45" s="205">
        <v>1.2510775181961624</v>
      </c>
      <c r="N45" s="205">
        <v>1.4721887718226705</v>
      </c>
      <c r="O45" s="205">
        <v>1.4422462869649313</v>
      </c>
      <c r="P45" s="205">
        <v>1.2679153458543291</v>
      </c>
      <c r="Q45" s="205">
        <v>1.2934541049524102</v>
      </c>
      <c r="R45" s="205">
        <v>1.2379728609965901</v>
      </c>
      <c r="S45" s="205">
        <v>1.3233965898101494</v>
      </c>
      <c r="T45" s="205">
        <v>1.1577665801394617</v>
      </c>
      <c r="U45" s="205">
        <v>1.1322278210413803</v>
      </c>
      <c r="V45" s="205">
        <v>1.1022853361836416</v>
      </c>
      <c r="W45" s="206">
        <v>1.1877090649972006</v>
      </c>
    </row>
    <row r="46" spans="1:23" ht="18" customHeight="1" x14ac:dyDescent="0.25">
      <c r="A46" s="300" t="s">
        <v>21</v>
      </c>
      <c r="B46" s="116" t="s">
        <v>25</v>
      </c>
      <c r="C46" s="186">
        <v>4874.4799999999996</v>
      </c>
      <c r="D46" s="183">
        <v>4601.9699999999993</v>
      </c>
      <c r="E46" s="184">
        <v>6509.5599999999995</v>
      </c>
      <c r="F46" s="184">
        <v>6237.0499999999993</v>
      </c>
      <c r="G46" s="184">
        <v>8584.1931999999997</v>
      </c>
      <c r="H46" s="184">
        <v>6119.1399999999994</v>
      </c>
      <c r="I46" s="184">
        <v>9683.1532000000007</v>
      </c>
      <c r="J46" s="184">
        <v>9443.57</v>
      </c>
      <c r="K46" s="184">
        <v>8584.1931999999997</v>
      </c>
      <c r="L46" s="184">
        <v>7218.0999999999995</v>
      </c>
      <c r="M46" s="184">
        <v>6119.1399999999994</v>
      </c>
      <c r="N46" s="184">
        <v>9683.1532000000007</v>
      </c>
      <c r="O46" s="184">
        <v>8584.1931999999997</v>
      </c>
      <c r="P46" s="184">
        <v>6878.1731999999993</v>
      </c>
      <c r="Q46" s="184">
        <v>8529.6931999999997</v>
      </c>
      <c r="R46" s="184">
        <v>6731.1031999999996</v>
      </c>
      <c r="S46" s="184">
        <v>8676.7631999999994</v>
      </c>
      <c r="T46" s="184">
        <v>6337.15</v>
      </c>
      <c r="U46" s="184">
        <v>6211.7099999999991</v>
      </c>
      <c r="V46" s="184">
        <v>6064.6399999999994</v>
      </c>
      <c r="W46" s="185">
        <v>6484.2199999999993</v>
      </c>
    </row>
    <row r="47" spans="1:23" ht="18.75" customHeight="1" x14ac:dyDescent="0.25">
      <c r="A47" s="299"/>
      <c r="B47" s="120" t="s">
        <v>26</v>
      </c>
      <c r="C47" s="207">
        <v>3272.1</v>
      </c>
      <c r="D47" s="208">
        <v>2999.59</v>
      </c>
      <c r="E47" s="209">
        <v>4907.1799999999994</v>
      </c>
      <c r="F47" s="209">
        <v>4634.6699999999992</v>
      </c>
      <c r="G47" s="209">
        <v>6407.6232</v>
      </c>
      <c r="H47" s="209">
        <v>5468.65</v>
      </c>
      <c r="I47" s="209">
        <v>6554.6931999999997</v>
      </c>
      <c r="J47" s="209">
        <v>8517.5199999999986</v>
      </c>
      <c r="K47" s="209">
        <v>7083.9531999999999</v>
      </c>
      <c r="L47" s="209">
        <v>5615.7199999999993</v>
      </c>
      <c r="M47" s="209">
        <v>6144.98</v>
      </c>
      <c r="N47" s="209">
        <v>7231.0231999999996</v>
      </c>
      <c r="O47" s="209">
        <v>7083.9531999999999</v>
      </c>
      <c r="P47" s="209">
        <v>6227.6831999999995</v>
      </c>
      <c r="Q47" s="209">
        <v>6353.1232</v>
      </c>
      <c r="R47" s="209">
        <v>6080.6131999999998</v>
      </c>
      <c r="S47" s="209">
        <v>6500.1931999999997</v>
      </c>
      <c r="T47" s="209">
        <v>5686.66</v>
      </c>
      <c r="U47" s="209">
        <v>5561.2199999999993</v>
      </c>
      <c r="V47" s="209">
        <v>5414.15</v>
      </c>
      <c r="W47" s="210">
        <v>5833.73</v>
      </c>
    </row>
    <row r="48" spans="1:23" x14ac:dyDescent="0.2"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</row>
    <row r="49" spans="1:23" ht="15.75" x14ac:dyDescent="0.25">
      <c r="A49" s="212"/>
      <c r="B49" s="160"/>
      <c r="C49" s="124">
        <v>5.9462279119302242E-2</v>
      </c>
      <c r="D49" s="124">
        <v>6.0095505967395102E-2</v>
      </c>
      <c r="E49" s="124">
        <v>5.6782779932432526E-2</v>
      </c>
      <c r="F49" s="124">
        <v>5.7130702137973E-2</v>
      </c>
      <c r="G49" s="124">
        <v>5.4893173579108945E-2</v>
      </c>
      <c r="H49" s="124">
        <v>5.8326847576056329E-2</v>
      </c>
      <c r="I49" s="124">
        <v>5.3557612902313423E-2</v>
      </c>
      <c r="J49" s="124">
        <v>6.2144586010185243E-2</v>
      </c>
      <c r="K49" s="124">
        <v>5.4893173579108945E-2</v>
      </c>
      <c r="L49" s="124">
        <v>5.6001849221176236E-2</v>
      </c>
      <c r="M49" s="124">
        <v>5.8326847576056329E-2</v>
      </c>
      <c r="N49" s="124">
        <v>5.3557612902313423E-2</v>
      </c>
      <c r="O49" s="124">
        <v>5.4893173579108945E-2</v>
      </c>
      <c r="P49" s="124">
        <v>5.6298655625823368E-2</v>
      </c>
      <c r="Q49" s="124">
        <v>5.4931791816007269E-2</v>
      </c>
      <c r="R49" s="124">
        <v>5.6560384380537787E-2</v>
      </c>
      <c r="S49" s="124">
        <v>5.4752496550718011E-2</v>
      </c>
      <c r="T49" s="124">
        <v>5.799908176468116E-2</v>
      </c>
      <c r="U49" s="124">
        <v>5.8077758378401345E-2</v>
      </c>
      <c r="V49" s="124">
        <v>5.8412479013741692E-2</v>
      </c>
      <c r="W49" s="124">
        <v>5.7688041549222246E-2</v>
      </c>
    </row>
    <row r="50" spans="1:23" x14ac:dyDescent="0.2">
      <c r="C50" s="124">
        <v>4.7058597649950018E-2</v>
      </c>
      <c r="D50" s="124">
        <v>4.689326860321863E-2</v>
      </c>
      <c r="E50" s="124">
        <v>4.7662966782167526E-2</v>
      </c>
      <c r="F50" s="124">
        <v>4.7591385405458819E-2</v>
      </c>
      <c r="G50" s="124">
        <v>4.7120445542612854E-2</v>
      </c>
      <c r="H50" s="124">
        <v>4.7907117563196211E-2</v>
      </c>
      <c r="I50" s="124">
        <v>4.706053746831107E-2</v>
      </c>
      <c r="J50" s="124">
        <v>5.6764267990074169E-2</v>
      </c>
      <c r="K50" s="124">
        <v>4.72868822164072E-2</v>
      </c>
      <c r="L50" s="124">
        <v>4.7816473705323936E-2</v>
      </c>
      <c r="M50" s="124">
        <v>4.8012606890811771E-2</v>
      </c>
      <c r="N50" s="124">
        <v>4.7229174601841173E-2</v>
      </c>
      <c r="O50" s="124">
        <v>4.72868822164072E-2</v>
      </c>
      <c r="P50" s="124">
        <v>4.6965059041880641E-2</v>
      </c>
      <c r="Q50" s="124">
        <v>4.7105344699142071E-2</v>
      </c>
      <c r="R50" s="124">
        <v>4.7025868229241041E-2</v>
      </c>
      <c r="S50" s="124">
        <v>4.7045277724532042E-2</v>
      </c>
      <c r="T50" s="124">
        <v>4.794443553752048E-2</v>
      </c>
      <c r="U50" s="124">
        <v>4.7806025070230795E-2</v>
      </c>
      <c r="V50" s="124">
        <v>4.7897295748914104E-2</v>
      </c>
      <c r="W50" s="124">
        <v>4.7856231925708759E-2</v>
      </c>
    </row>
    <row r="51" spans="1:23" ht="44.25" customHeight="1" x14ac:dyDescent="0.3">
      <c r="B51" s="277" t="s">
        <v>218</v>
      </c>
      <c r="C51" s="277"/>
      <c r="D51" s="277"/>
      <c r="E51" s="277"/>
      <c r="F51" s="277"/>
      <c r="G51" s="277"/>
      <c r="H51" s="277"/>
      <c r="I51" s="277"/>
      <c r="J51" s="277"/>
      <c r="K51" s="277"/>
      <c r="L51" s="277"/>
      <c r="M51" s="277"/>
      <c r="N51" s="277"/>
      <c r="O51" s="277"/>
      <c r="P51" s="277"/>
      <c r="Q51" s="277"/>
      <c r="R51" s="277"/>
    </row>
    <row r="52" spans="1:23" ht="18.75" x14ac:dyDescent="0.3">
      <c r="A52" s="125"/>
      <c r="W52" s="66" t="s">
        <v>3</v>
      </c>
    </row>
    <row r="53" spans="1:23" ht="15.75" x14ac:dyDescent="0.25">
      <c r="A53" s="278" t="s">
        <v>4</v>
      </c>
      <c r="B53" s="280" t="s">
        <v>5</v>
      </c>
      <c r="C53" s="282" t="s">
        <v>9</v>
      </c>
      <c r="D53" s="283"/>
      <c r="E53" s="283"/>
      <c r="F53" s="283"/>
      <c r="G53" s="283"/>
      <c r="H53" s="283"/>
      <c r="I53" s="283"/>
      <c r="J53" s="283"/>
      <c r="K53" s="283"/>
      <c r="L53" s="283"/>
      <c r="M53" s="283"/>
      <c r="N53" s="283"/>
      <c r="O53" s="283"/>
      <c r="P53" s="283"/>
      <c r="Q53" s="283"/>
      <c r="R53" s="283"/>
      <c r="S53" s="283"/>
      <c r="T53" s="283"/>
      <c r="U53" s="283"/>
      <c r="V53" s="283"/>
      <c r="W53" s="284"/>
    </row>
    <row r="54" spans="1:23" ht="45.75" customHeight="1" x14ac:dyDescent="0.2">
      <c r="A54" s="279"/>
      <c r="B54" s="281"/>
      <c r="C54" s="177" t="s">
        <v>167</v>
      </c>
      <c r="D54" s="178" t="s">
        <v>168</v>
      </c>
      <c r="E54" s="178" t="s">
        <v>169</v>
      </c>
      <c r="F54" s="178">
        <v>39</v>
      </c>
      <c r="G54" s="178" t="s">
        <v>170</v>
      </c>
      <c r="H54" s="178" t="s">
        <v>171</v>
      </c>
      <c r="I54" s="178" t="s">
        <v>172</v>
      </c>
      <c r="J54" s="178">
        <v>45</v>
      </c>
      <c r="K54" s="178">
        <v>50</v>
      </c>
      <c r="L54" s="178" t="s">
        <v>173</v>
      </c>
      <c r="M54" s="178">
        <v>55</v>
      </c>
      <c r="N54" s="178">
        <v>60</v>
      </c>
      <c r="O54" s="178">
        <v>64</v>
      </c>
      <c r="P54" s="178" t="s">
        <v>174</v>
      </c>
      <c r="Q54" s="178" t="s">
        <v>175</v>
      </c>
      <c r="R54" s="178" t="s">
        <v>176</v>
      </c>
      <c r="S54" s="178" t="s">
        <v>177</v>
      </c>
      <c r="T54" s="179" t="s">
        <v>178</v>
      </c>
      <c r="U54" s="179" t="s">
        <v>179</v>
      </c>
      <c r="V54" s="179" t="s">
        <v>180</v>
      </c>
      <c r="W54" s="180" t="s">
        <v>181</v>
      </c>
    </row>
    <row r="55" spans="1:23" ht="21" customHeight="1" x14ac:dyDescent="0.25">
      <c r="A55" s="285" t="s">
        <v>16</v>
      </c>
      <c r="B55" s="281"/>
      <c r="C55" s="286"/>
      <c r="D55" s="287"/>
      <c r="E55" s="287"/>
      <c r="F55" s="287"/>
      <c r="G55" s="287"/>
      <c r="H55" s="287"/>
      <c r="I55" s="287"/>
      <c r="J55" s="287"/>
      <c r="K55" s="287"/>
      <c r="L55" s="287"/>
      <c r="M55" s="287"/>
      <c r="N55" s="287"/>
      <c r="O55" s="287"/>
      <c r="P55" s="287"/>
      <c r="Q55" s="287"/>
      <c r="R55" s="287"/>
      <c r="S55" s="287"/>
      <c r="T55" s="287"/>
      <c r="U55" s="287"/>
      <c r="V55" s="287"/>
      <c r="W55" s="288"/>
    </row>
    <row r="56" spans="1:23" ht="43.5" customHeight="1" x14ac:dyDescent="0.25">
      <c r="A56" s="77" t="s">
        <v>62</v>
      </c>
      <c r="B56" s="181" t="s">
        <v>63</v>
      </c>
      <c r="C56" s="182">
        <v>1020.53</v>
      </c>
      <c r="D56" s="183">
        <v>1020.53</v>
      </c>
      <c r="E56" s="183">
        <v>1020.53</v>
      </c>
      <c r="F56" s="183">
        <v>1020.53</v>
      </c>
      <c r="G56" s="184">
        <v>1020.53</v>
      </c>
      <c r="H56" s="184">
        <v>1020.53</v>
      </c>
      <c r="I56" s="184">
        <v>1020.53</v>
      </c>
      <c r="J56" s="184">
        <v>1020.53</v>
      </c>
      <c r="K56" s="184">
        <v>1020.53</v>
      </c>
      <c r="L56" s="184">
        <v>1020.53</v>
      </c>
      <c r="M56" s="184">
        <v>1020.53</v>
      </c>
      <c r="N56" s="184">
        <v>1020.53</v>
      </c>
      <c r="O56" s="184">
        <v>1020.53</v>
      </c>
      <c r="P56" s="184">
        <v>1020.53</v>
      </c>
      <c r="Q56" s="184">
        <v>1020.53</v>
      </c>
      <c r="R56" s="184">
        <v>1020.53</v>
      </c>
      <c r="S56" s="184">
        <v>1020.53</v>
      </c>
      <c r="T56" s="184">
        <v>1020.53</v>
      </c>
      <c r="U56" s="184">
        <v>1020.53</v>
      </c>
      <c r="V56" s="184">
        <v>1020.53</v>
      </c>
      <c r="W56" s="185">
        <v>1020.53</v>
      </c>
    </row>
    <row r="57" spans="1:23" ht="30" customHeight="1" x14ac:dyDescent="0.25">
      <c r="A57" s="77" t="s">
        <v>64</v>
      </c>
      <c r="B57" s="181" t="s">
        <v>65</v>
      </c>
      <c r="C57" s="182">
        <v>283.48</v>
      </c>
      <c r="D57" s="183">
        <v>283.48</v>
      </c>
      <c r="E57" s="183">
        <v>283.48</v>
      </c>
      <c r="F57" s="183">
        <v>283.48</v>
      </c>
      <c r="G57" s="184">
        <v>283.48</v>
      </c>
      <c r="H57" s="184">
        <v>283.48</v>
      </c>
      <c r="I57" s="184">
        <v>283.48</v>
      </c>
      <c r="J57" s="184">
        <v>283.48</v>
      </c>
      <c r="K57" s="184">
        <v>283.48</v>
      </c>
      <c r="L57" s="184">
        <v>283.48</v>
      </c>
      <c r="M57" s="184">
        <v>283.48</v>
      </c>
      <c r="N57" s="184">
        <v>283.48</v>
      </c>
      <c r="O57" s="184">
        <v>283.48</v>
      </c>
      <c r="P57" s="184">
        <v>283.48</v>
      </c>
      <c r="Q57" s="184">
        <v>283.48</v>
      </c>
      <c r="R57" s="184">
        <v>283.48</v>
      </c>
      <c r="S57" s="184">
        <v>283.48</v>
      </c>
      <c r="T57" s="184">
        <v>283.48</v>
      </c>
      <c r="U57" s="184">
        <v>283.48</v>
      </c>
      <c r="V57" s="184">
        <v>283.48</v>
      </c>
      <c r="W57" s="185">
        <v>283.48</v>
      </c>
    </row>
    <row r="58" spans="1:23" ht="30" customHeight="1" x14ac:dyDescent="0.25">
      <c r="A58" s="77" t="s">
        <v>66</v>
      </c>
      <c r="B58" s="181" t="s">
        <v>67</v>
      </c>
      <c r="C58" s="182">
        <v>113.35</v>
      </c>
      <c r="D58" s="183">
        <v>113.35</v>
      </c>
      <c r="E58" s="183">
        <v>113.35</v>
      </c>
      <c r="F58" s="183">
        <v>113.35</v>
      </c>
      <c r="G58" s="184">
        <v>113.35</v>
      </c>
      <c r="H58" s="184">
        <v>113.35</v>
      </c>
      <c r="I58" s="184">
        <v>113.35</v>
      </c>
      <c r="J58" s="184">
        <v>113.35</v>
      </c>
      <c r="K58" s="184">
        <v>113.35</v>
      </c>
      <c r="L58" s="184">
        <v>113.35</v>
      </c>
      <c r="M58" s="184">
        <v>113.35</v>
      </c>
      <c r="N58" s="184">
        <v>113.35</v>
      </c>
      <c r="O58" s="184">
        <v>113.35</v>
      </c>
      <c r="P58" s="184">
        <v>113.35</v>
      </c>
      <c r="Q58" s="184">
        <v>113.35</v>
      </c>
      <c r="R58" s="184">
        <v>113.35</v>
      </c>
      <c r="S58" s="184">
        <v>113.35</v>
      </c>
      <c r="T58" s="184">
        <v>113.35</v>
      </c>
      <c r="U58" s="184">
        <v>113.35</v>
      </c>
      <c r="V58" s="184">
        <v>113.35</v>
      </c>
      <c r="W58" s="185">
        <v>113.35</v>
      </c>
    </row>
    <row r="59" spans="1:23" ht="18" customHeight="1" x14ac:dyDescent="0.25">
      <c r="A59" s="77" t="s">
        <v>68</v>
      </c>
      <c r="B59" s="181" t="s">
        <v>69</v>
      </c>
      <c r="C59" s="182">
        <v>134.69</v>
      </c>
      <c r="D59" s="183">
        <v>134.69</v>
      </c>
      <c r="E59" s="184">
        <v>134.69</v>
      </c>
      <c r="F59" s="184">
        <v>134.69</v>
      </c>
      <c r="G59" s="184">
        <v>134.69</v>
      </c>
      <c r="H59" s="184">
        <v>134.69</v>
      </c>
      <c r="I59" s="184">
        <v>134.69</v>
      </c>
      <c r="J59" s="184">
        <v>134.69</v>
      </c>
      <c r="K59" s="184">
        <v>134.69</v>
      </c>
      <c r="L59" s="184">
        <v>134.69</v>
      </c>
      <c r="M59" s="184">
        <v>134.69</v>
      </c>
      <c r="N59" s="184">
        <v>134.69</v>
      </c>
      <c r="O59" s="184">
        <v>134.69</v>
      </c>
      <c r="P59" s="184">
        <v>134.69</v>
      </c>
      <c r="Q59" s="184">
        <v>134.69</v>
      </c>
      <c r="R59" s="184">
        <v>134.69</v>
      </c>
      <c r="S59" s="184">
        <v>134.69</v>
      </c>
      <c r="T59" s="184">
        <v>134.69</v>
      </c>
      <c r="U59" s="184">
        <v>134.69</v>
      </c>
      <c r="V59" s="184">
        <v>134.69</v>
      </c>
      <c r="W59" s="185">
        <v>134.69</v>
      </c>
    </row>
    <row r="60" spans="1:23" ht="18" customHeight="1" x14ac:dyDescent="0.25">
      <c r="A60" s="77" t="s">
        <v>70</v>
      </c>
      <c r="B60" s="181" t="s">
        <v>71</v>
      </c>
      <c r="C60" s="182">
        <v>134.69</v>
      </c>
      <c r="D60" s="183">
        <v>134.69</v>
      </c>
      <c r="E60" s="184">
        <v>134.69</v>
      </c>
      <c r="F60" s="184">
        <v>134.69</v>
      </c>
      <c r="G60" s="184">
        <v>134.69</v>
      </c>
      <c r="H60" s="184">
        <v>134.69</v>
      </c>
      <c r="I60" s="184">
        <v>134.69</v>
      </c>
      <c r="J60" s="184">
        <v>134.69</v>
      </c>
      <c r="K60" s="184">
        <v>134.69</v>
      </c>
      <c r="L60" s="184">
        <v>134.69</v>
      </c>
      <c r="M60" s="184">
        <v>134.69</v>
      </c>
      <c r="N60" s="184">
        <v>134.69</v>
      </c>
      <c r="O60" s="184">
        <v>134.69</v>
      </c>
      <c r="P60" s="184">
        <v>134.69</v>
      </c>
      <c r="Q60" s="184">
        <v>134.69</v>
      </c>
      <c r="R60" s="184">
        <v>134.69</v>
      </c>
      <c r="S60" s="184">
        <v>134.69</v>
      </c>
      <c r="T60" s="184">
        <v>134.69</v>
      </c>
      <c r="U60" s="184">
        <v>134.69</v>
      </c>
      <c r="V60" s="184">
        <v>134.69</v>
      </c>
      <c r="W60" s="185">
        <v>134.69</v>
      </c>
    </row>
    <row r="61" spans="1:23" ht="22.5" customHeight="1" x14ac:dyDescent="0.25">
      <c r="A61" s="77" t="s">
        <v>72</v>
      </c>
      <c r="B61" s="181" t="s">
        <v>73</v>
      </c>
      <c r="C61" s="182">
        <v>56.69</v>
      </c>
      <c r="D61" s="183">
        <v>56.69</v>
      </c>
      <c r="E61" s="183">
        <v>56.69</v>
      </c>
      <c r="F61" s="183">
        <v>56.69</v>
      </c>
      <c r="G61" s="184">
        <v>56.69</v>
      </c>
      <c r="H61" s="184">
        <v>56.69</v>
      </c>
      <c r="I61" s="184">
        <v>56.69</v>
      </c>
      <c r="J61" s="184">
        <v>56.69</v>
      </c>
      <c r="K61" s="184">
        <v>56.69</v>
      </c>
      <c r="L61" s="184">
        <v>56.69</v>
      </c>
      <c r="M61" s="184">
        <v>56.69</v>
      </c>
      <c r="N61" s="184">
        <v>56.69</v>
      </c>
      <c r="O61" s="184">
        <v>56.69</v>
      </c>
      <c r="P61" s="184">
        <v>0</v>
      </c>
      <c r="Q61" s="184">
        <v>0</v>
      </c>
      <c r="R61" s="184">
        <v>0</v>
      </c>
      <c r="S61" s="184">
        <v>0</v>
      </c>
      <c r="T61" s="184">
        <v>0</v>
      </c>
      <c r="U61" s="184">
        <v>0</v>
      </c>
      <c r="V61" s="184">
        <v>0</v>
      </c>
      <c r="W61" s="185">
        <v>0</v>
      </c>
    </row>
    <row r="62" spans="1:23" ht="28.5" customHeight="1" x14ac:dyDescent="0.25">
      <c r="A62" s="77" t="s">
        <v>78</v>
      </c>
      <c r="B62" s="181" t="s">
        <v>80</v>
      </c>
      <c r="C62" s="182">
        <v>0</v>
      </c>
      <c r="D62" s="183">
        <v>0</v>
      </c>
      <c r="E62" s="183">
        <v>1700.88</v>
      </c>
      <c r="F62" s="183">
        <v>1700.88</v>
      </c>
      <c r="G62" s="184">
        <v>1700.88</v>
      </c>
      <c r="H62" s="184">
        <v>1700.88</v>
      </c>
      <c r="I62" s="184">
        <v>1700.88</v>
      </c>
      <c r="J62" s="184">
        <v>1700.88</v>
      </c>
      <c r="K62" s="184">
        <v>1700.88</v>
      </c>
      <c r="L62" s="184">
        <v>1700.88</v>
      </c>
      <c r="M62" s="184">
        <v>1700.88</v>
      </c>
      <c r="N62" s="184">
        <v>1700.88</v>
      </c>
      <c r="O62" s="184">
        <v>1700.88</v>
      </c>
      <c r="P62" s="184">
        <v>1700.88</v>
      </c>
      <c r="Q62" s="184">
        <v>1700.88</v>
      </c>
      <c r="R62" s="184">
        <v>1700.88</v>
      </c>
      <c r="S62" s="184">
        <v>1700.88</v>
      </c>
      <c r="T62" s="184">
        <v>1700.88</v>
      </c>
      <c r="U62" s="184">
        <v>1700.88</v>
      </c>
      <c r="V62" s="184">
        <v>1700.88</v>
      </c>
      <c r="W62" s="185">
        <v>1700.88</v>
      </c>
    </row>
    <row r="63" spans="1:23" ht="28.5" customHeight="1" x14ac:dyDescent="0.25">
      <c r="A63" s="77" t="s">
        <v>78</v>
      </c>
      <c r="B63" s="181" t="s">
        <v>79</v>
      </c>
      <c r="C63" s="182">
        <v>0</v>
      </c>
      <c r="D63" s="183">
        <v>0</v>
      </c>
      <c r="E63" s="184">
        <v>1700.88</v>
      </c>
      <c r="F63" s="184">
        <v>1700.88</v>
      </c>
      <c r="G63" s="184">
        <v>1700.88</v>
      </c>
      <c r="H63" s="184">
        <v>1700.88</v>
      </c>
      <c r="I63" s="184">
        <v>1700.88</v>
      </c>
      <c r="J63" s="184">
        <v>1700.88</v>
      </c>
      <c r="K63" s="184">
        <v>1700.88</v>
      </c>
      <c r="L63" s="184">
        <v>1700.88</v>
      </c>
      <c r="M63" s="184">
        <v>1700.88</v>
      </c>
      <c r="N63" s="184">
        <v>1700.88</v>
      </c>
      <c r="O63" s="184">
        <v>1700.88</v>
      </c>
      <c r="P63" s="184">
        <v>1700.88</v>
      </c>
      <c r="Q63" s="184">
        <v>1700.88</v>
      </c>
      <c r="R63" s="184">
        <v>1700.88</v>
      </c>
      <c r="S63" s="184">
        <v>1700.88</v>
      </c>
      <c r="T63" s="184">
        <v>1700.88</v>
      </c>
      <c r="U63" s="184">
        <v>1700.88</v>
      </c>
      <c r="V63" s="184">
        <v>1700.88</v>
      </c>
      <c r="W63" s="185">
        <v>1700.88</v>
      </c>
    </row>
    <row r="64" spans="1:23" ht="20.25" customHeight="1" x14ac:dyDescent="0.25">
      <c r="A64" s="77" t="s">
        <v>182</v>
      </c>
      <c r="B64" s="181" t="s">
        <v>183</v>
      </c>
      <c r="C64" s="182">
        <v>170.09</v>
      </c>
      <c r="D64" s="183">
        <v>170.09</v>
      </c>
      <c r="E64" s="184">
        <v>170.09</v>
      </c>
      <c r="F64" s="184">
        <v>170.09</v>
      </c>
      <c r="G64" s="184">
        <v>0</v>
      </c>
      <c r="H64" s="184">
        <v>0</v>
      </c>
      <c r="I64" s="184">
        <v>170.09</v>
      </c>
      <c r="J64" s="184">
        <v>170.09</v>
      </c>
      <c r="K64" s="184">
        <v>0</v>
      </c>
      <c r="L64" s="184">
        <v>170.09</v>
      </c>
      <c r="M64" s="184">
        <v>0</v>
      </c>
      <c r="N64" s="184">
        <v>170.09</v>
      </c>
      <c r="O64" s="184">
        <v>0</v>
      </c>
      <c r="P64" s="184">
        <v>0</v>
      </c>
      <c r="Q64" s="184">
        <v>0</v>
      </c>
      <c r="R64" s="184">
        <v>0</v>
      </c>
      <c r="S64" s="184">
        <v>0</v>
      </c>
      <c r="T64" s="184">
        <v>0</v>
      </c>
      <c r="U64" s="184">
        <v>0</v>
      </c>
      <c r="V64" s="184">
        <v>0</v>
      </c>
      <c r="W64" s="185">
        <v>0</v>
      </c>
    </row>
    <row r="65" spans="1:23" ht="17.25" customHeight="1" x14ac:dyDescent="0.25">
      <c r="A65" s="77" t="s">
        <v>184</v>
      </c>
      <c r="B65" s="181" t="s">
        <v>185</v>
      </c>
      <c r="C65" s="182">
        <v>170.09</v>
      </c>
      <c r="D65" s="183">
        <v>170.09</v>
      </c>
      <c r="E65" s="184">
        <v>170.09</v>
      </c>
      <c r="F65" s="184">
        <v>170.09</v>
      </c>
      <c r="G65" s="184">
        <v>0</v>
      </c>
      <c r="H65" s="184">
        <v>0</v>
      </c>
      <c r="I65" s="184">
        <v>170.09</v>
      </c>
      <c r="J65" s="184">
        <v>170.09</v>
      </c>
      <c r="K65" s="184">
        <v>0</v>
      </c>
      <c r="L65" s="184">
        <v>170.09</v>
      </c>
      <c r="M65" s="184">
        <v>0</v>
      </c>
      <c r="N65" s="184">
        <v>170.09</v>
      </c>
      <c r="O65" s="184">
        <v>0</v>
      </c>
      <c r="P65" s="184">
        <v>0</v>
      </c>
      <c r="Q65" s="184">
        <v>0</v>
      </c>
      <c r="R65" s="184">
        <v>0</v>
      </c>
      <c r="S65" s="184">
        <v>0</v>
      </c>
      <c r="T65" s="184">
        <v>0</v>
      </c>
      <c r="U65" s="184">
        <v>0</v>
      </c>
      <c r="V65" s="184">
        <v>0</v>
      </c>
      <c r="W65" s="185">
        <v>0</v>
      </c>
    </row>
    <row r="66" spans="1:23" ht="30" customHeight="1" x14ac:dyDescent="0.25">
      <c r="A66" s="77" t="s">
        <v>186</v>
      </c>
      <c r="B66" s="181" t="s">
        <v>187</v>
      </c>
      <c r="C66" s="182">
        <v>624.87</v>
      </c>
      <c r="D66" s="183">
        <v>624.87</v>
      </c>
      <c r="E66" s="184">
        <v>624.87</v>
      </c>
      <c r="F66" s="184">
        <v>624.87</v>
      </c>
      <c r="G66" s="184">
        <v>0</v>
      </c>
      <c r="H66" s="184">
        <v>0</v>
      </c>
      <c r="I66" s="184">
        <v>624.87</v>
      </c>
      <c r="J66" s="184">
        <v>624.87</v>
      </c>
      <c r="K66" s="184">
        <v>0</v>
      </c>
      <c r="L66" s="184">
        <v>624.87</v>
      </c>
      <c r="M66" s="184">
        <v>0</v>
      </c>
      <c r="N66" s="184">
        <v>624.87</v>
      </c>
      <c r="O66" s="184">
        <v>0</v>
      </c>
      <c r="P66" s="184">
        <v>0</v>
      </c>
      <c r="Q66" s="184">
        <v>0</v>
      </c>
      <c r="R66" s="184">
        <v>0</v>
      </c>
      <c r="S66" s="184">
        <v>0</v>
      </c>
      <c r="T66" s="184">
        <v>0</v>
      </c>
      <c r="U66" s="184">
        <v>0</v>
      </c>
      <c r="V66" s="184">
        <v>0</v>
      </c>
      <c r="W66" s="185">
        <v>0</v>
      </c>
    </row>
    <row r="67" spans="1:23" ht="17.25" customHeight="1" x14ac:dyDescent="0.25">
      <c r="A67" s="77" t="s">
        <v>74</v>
      </c>
      <c r="B67" s="181" t="s">
        <v>75</v>
      </c>
      <c r="C67" s="182">
        <v>283.48</v>
      </c>
      <c r="D67" s="183">
        <v>0</v>
      </c>
      <c r="E67" s="184">
        <v>283.48</v>
      </c>
      <c r="F67" s="184">
        <v>0</v>
      </c>
      <c r="G67" s="184">
        <v>283.48</v>
      </c>
      <c r="H67" s="184">
        <v>0</v>
      </c>
      <c r="I67" s="184">
        <v>283.48</v>
      </c>
      <c r="J67" s="184">
        <v>0</v>
      </c>
      <c r="K67" s="184">
        <v>283.48</v>
      </c>
      <c r="L67" s="184">
        <v>0</v>
      </c>
      <c r="M67" s="184">
        <v>0</v>
      </c>
      <c r="N67" s="184">
        <v>283.48</v>
      </c>
      <c r="O67" s="184">
        <v>283.48</v>
      </c>
      <c r="P67" s="184">
        <v>0</v>
      </c>
      <c r="Q67" s="184">
        <v>283.48</v>
      </c>
      <c r="R67" s="184">
        <v>0</v>
      </c>
      <c r="S67" s="184">
        <v>283.48</v>
      </c>
      <c r="T67" s="184">
        <v>283.48</v>
      </c>
      <c r="U67" s="184">
        <v>0</v>
      </c>
      <c r="V67" s="184">
        <v>0</v>
      </c>
      <c r="W67" s="185">
        <v>283.48</v>
      </c>
    </row>
    <row r="68" spans="1:23" ht="43.5" customHeight="1" x14ac:dyDescent="0.25">
      <c r="A68" s="86" t="s">
        <v>188</v>
      </c>
      <c r="B68" s="181" t="s">
        <v>189</v>
      </c>
      <c r="C68" s="186">
        <v>0</v>
      </c>
      <c r="D68" s="183">
        <v>0</v>
      </c>
      <c r="E68" s="184">
        <v>0</v>
      </c>
      <c r="F68" s="184">
        <v>0</v>
      </c>
      <c r="G68" s="184">
        <v>1587.49</v>
      </c>
      <c r="H68" s="184">
        <v>0</v>
      </c>
      <c r="I68" s="184">
        <v>1587.49</v>
      </c>
      <c r="J68" s="184">
        <v>0</v>
      </c>
      <c r="K68" s="184">
        <v>1587.49</v>
      </c>
      <c r="L68" s="184">
        <v>0</v>
      </c>
      <c r="M68" s="184">
        <v>0</v>
      </c>
      <c r="N68" s="184">
        <v>1587.49</v>
      </c>
      <c r="O68" s="184">
        <v>1587.49</v>
      </c>
      <c r="P68" s="184">
        <v>0</v>
      </c>
      <c r="Q68" s="184">
        <v>1587.49</v>
      </c>
      <c r="R68" s="184">
        <v>0</v>
      </c>
      <c r="S68" s="184">
        <v>1587.49</v>
      </c>
      <c r="T68" s="184">
        <v>0</v>
      </c>
      <c r="U68" s="184">
        <v>0</v>
      </c>
      <c r="V68" s="184">
        <v>0</v>
      </c>
      <c r="W68" s="185">
        <v>0</v>
      </c>
    </row>
    <row r="69" spans="1:23" ht="43.5" customHeight="1" x14ac:dyDescent="0.25">
      <c r="A69" s="86" t="s">
        <v>190</v>
      </c>
      <c r="B69" s="181" t="s">
        <v>191</v>
      </c>
      <c r="C69" s="186">
        <v>0</v>
      </c>
      <c r="D69" s="183">
        <v>0</v>
      </c>
      <c r="E69" s="184">
        <v>0</v>
      </c>
      <c r="F69" s="184">
        <v>0</v>
      </c>
      <c r="G69" s="184">
        <v>390.16</v>
      </c>
      <c r="H69" s="184">
        <v>0</v>
      </c>
      <c r="I69" s="184">
        <v>390.16</v>
      </c>
      <c r="J69" s="184">
        <v>0</v>
      </c>
      <c r="K69" s="184">
        <v>390.16</v>
      </c>
      <c r="L69" s="184">
        <v>0</v>
      </c>
      <c r="M69" s="184">
        <v>0</v>
      </c>
      <c r="N69" s="184">
        <v>390.16</v>
      </c>
      <c r="O69" s="184">
        <v>390.16</v>
      </c>
      <c r="P69" s="184">
        <v>390.16</v>
      </c>
      <c r="Q69" s="184">
        <v>390.16</v>
      </c>
      <c r="R69" s="184">
        <v>390.16</v>
      </c>
      <c r="S69" s="184">
        <v>390.16</v>
      </c>
      <c r="T69" s="184">
        <v>0</v>
      </c>
      <c r="U69" s="184">
        <v>0</v>
      </c>
      <c r="V69" s="184">
        <v>0</v>
      </c>
      <c r="W69" s="185">
        <v>0</v>
      </c>
    </row>
    <row r="70" spans="1:23" ht="39.75" customHeight="1" x14ac:dyDescent="0.25">
      <c r="A70" s="77" t="s">
        <v>192</v>
      </c>
      <c r="B70" s="83" t="s">
        <v>193</v>
      </c>
      <c r="C70" s="186">
        <v>0</v>
      </c>
      <c r="D70" s="183">
        <v>0</v>
      </c>
      <c r="E70" s="184">
        <v>0</v>
      </c>
      <c r="F70" s="184">
        <v>0</v>
      </c>
      <c r="G70" s="184">
        <v>666.46320000000003</v>
      </c>
      <c r="H70" s="184">
        <v>0</v>
      </c>
      <c r="I70" s="184">
        <v>666.46320000000003</v>
      </c>
      <c r="J70" s="184">
        <v>0</v>
      </c>
      <c r="K70" s="184">
        <v>666.46320000000003</v>
      </c>
      <c r="L70" s="184">
        <v>0</v>
      </c>
      <c r="M70" s="184">
        <v>0</v>
      </c>
      <c r="N70" s="184">
        <v>666.46320000000003</v>
      </c>
      <c r="O70" s="184">
        <v>666.46320000000003</v>
      </c>
      <c r="P70" s="184">
        <v>666.46320000000003</v>
      </c>
      <c r="Q70" s="184">
        <v>666.46320000000003</v>
      </c>
      <c r="R70" s="184">
        <v>666.46320000000003</v>
      </c>
      <c r="S70" s="184">
        <v>666.46320000000003</v>
      </c>
      <c r="T70" s="184">
        <v>0</v>
      </c>
      <c r="U70" s="184">
        <v>0</v>
      </c>
      <c r="V70" s="184">
        <v>0</v>
      </c>
      <c r="W70" s="185">
        <v>0</v>
      </c>
    </row>
    <row r="71" spans="1:23" ht="61.5" customHeight="1" x14ac:dyDescent="0.25">
      <c r="A71" s="86" t="s">
        <v>23</v>
      </c>
      <c r="B71" s="181" t="s">
        <v>24</v>
      </c>
      <c r="C71" s="186">
        <v>0</v>
      </c>
      <c r="D71" s="183">
        <v>0</v>
      </c>
      <c r="E71" s="184">
        <v>0</v>
      </c>
      <c r="F71" s="184">
        <v>0</v>
      </c>
      <c r="G71" s="184">
        <v>0</v>
      </c>
      <c r="H71" s="184">
        <v>0</v>
      </c>
      <c r="I71" s="184">
        <v>0</v>
      </c>
      <c r="J71" s="184">
        <v>703.55</v>
      </c>
      <c r="K71" s="184">
        <v>703.55</v>
      </c>
      <c r="L71" s="184">
        <v>0</v>
      </c>
      <c r="M71" s="184">
        <v>703.55</v>
      </c>
      <c r="N71" s="184">
        <v>703.55</v>
      </c>
      <c r="O71" s="184">
        <v>703.55</v>
      </c>
      <c r="P71" s="184">
        <v>0</v>
      </c>
      <c r="Q71" s="184">
        <v>0</v>
      </c>
      <c r="R71" s="184">
        <v>0</v>
      </c>
      <c r="S71" s="184">
        <v>0</v>
      </c>
      <c r="T71" s="184">
        <v>0</v>
      </c>
      <c r="U71" s="184">
        <v>0</v>
      </c>
      <c r="V71" s="184">
        <v>0</v>
      </c>
      <c r="W71" s="185">
        <v>0</v>
      </c>
    </row>
    <row r="72" spans="1:23" ht="20.25" customHeight="1" x14ac:dyDescent="0.25">
      <c r="A72" s="77" t="s">
        <v>76</v>
      </c>
      <c r="B72" s="181" t="s">
        <v>77</v>
      </c>
      <c r="C72" s="186">
        <v>0</v>
      </c>
      <c r="D72" s="183">
        <v>0</v>
      </c>
      <c r="E72" s="184">
        <v>0</v>
      </c>
      <c r="F72" s="184">
        <v>0</v>
      </c>
      <c r="G72" s="184">
        <v>283.48</v>
      </c>
      <c r="H72" s="184">
        <v>283.48</v>
      </c>
      <c r="I72" s="184">
        <v>283.48</v>
      </c>
      <c r="J72" s="184">
        <v>283.48</v>
      </c>
      <c r="K72" s="184">
        <v>283.48</v>
      </c>
      <c r="L72" s="184">
        <v>283.48</v>
      </c>
      <c r="M72" s="184">
        <v>283.48</v>
      </c>
      <c r="N72" s="184">
        <v>283.48</v>
      </c>
      <c r="O72" s="184">
        <v>283.48</v>
      </c>
      <c r="P72" s="184">
        <v>283.48</v>
      </c>
      <c r="Q72" s="184">
        <v>283.48</v>
      </c>
      <c r="R72" s="184">
        <v>283.48</v>
      </c>
      <c r="S72" s="184">
        <v>283.48</v>
      </c>
      <c r="T72" s="184">
        <v>283.48</v>
      </c>
      <c r="U72" s="184">
        <v>283.48</v>
      </c>
      <c r="V72" s="184">
        <v>283.48</v>
      </c>
      <c r="W72" s="185">
        <v>283.48</v>
      </c>
    </row>
    <row r="73" spans="1:23" ht="20.25" customHeight="1" x14ac:dyDescent="0.25">
      <c r="A73" s="77" t="s">
        <v>89</v>
      </c>
      <c r="B73" s="181" t="s">
        <v>90</v>
      </c>
      <c r="C73" s="186">
        <v>0</v>
      </c>
      <c r="D73" s="183">
        <v>0</v>
      </c>
      <c r="E73" s="184">
        <v>0</v>
      </c>
      <c r="F73" s="184">
        <v>0</v>
      </c>
      <c r="G73" s="184">
        <v>737.02</v>
      </c>
      <c r="H73" s="184">
        <v>737.02</v>
      </c>
      <c r="I73" s="184">
        <v>737.02</v>
      </c>
      <c r="J73" s="184">
        <v>737.02</v>
      </c>
      <c r="K73" s="184">
        <v>737.02</v>
      </c>
      <c r="L73" s="184">
        <v>737.02</v>
      </c>
      <c r="M73" s="184">
        <v>737.02</v>
      </c>
      <c r="N73" s="184">
        <v>737.02</v>
      </c>
      <c r="O73" s="184">
        <v>737.02</v>
      </c>
      <c r="P73" s="184">
        <v>737.02</v>
      </c>
      <c r="Q73" s="184">
        <v>737.02</v>
      </c>
      <c r="R73" s="184">
        <v>737.02</v>
      </c>
      <c r="S73" s="184">
        <v>737.02</v>
      </c>
      <c r="T73" s="184">
        <v>737.02</v>
      </c>
      <c r="U73" s="184">
        <v>737.02</v>
      </c>
      <c r="V73" s="184">
        <v>737.02</v>
      </c>
      <c r="W73" s="185">
        <v>737.02</v>
      </c>
    </row>
    <row r="74" spans="1:23" ht="25.5" x14ac:dyDescent="0.25">
      <c r="A74" s="77" t="s">
        <v>194</v>
      </c>
      <c r="B74" s="187" t="s">
        <v>195</v>
      </c>
      <c r="C74" s="188">
        <v>0</v>
      </c>
      <c r="D74" s="189">
        <v>0</v>
      </c>
      <c r="E74" s="190">
        <v>0</v>
      </c>
      <c r="F74" s="190">
        <v>0</v>
      </c>
      <c r="G74" s="190">
        <v>313.57000000000005</v>
      </c>
      <c r="H74" s="190">
        <v>313.57000000000005</v>
      </c>
      <c r="I74" s="190">
        <v>313.57000000000005</v>
      </c>
      <c r="J74" s="190">
        <v>313.57000000000005</v>
      </c>
      <c r="K74" s="190">
        <v>313.57000000000005</v>
      </c>
      <c r="L74" s="190">
        <v>313.57000000000005</v>
      </c>
      <c r="M74" s="190">
        <v>313.57000000000005</v>
      </c>
      <c r="N74" s="190">
        <v>313.57000000000005</v>
      </c>
      <c r="O74" s="190">
        <v>313.57000000000005</v>
      </c>
      <c r="P74" s="190">
        <v>313.57000000000005</v>
      </c>
      <c r="Q74" s="190">
        <v>313.57000000000005</v>
      </c>
      <c r="R74" s="190">
        <v>313.57000000000005</v>
      </c>
      <c r="S74" s="190">
        <v>313.57000000000005</v>
      </c>
      <c r="T74" s="190">
        <v>313.57000000000005</v>
      </c>
      <c r="U74" s="190">
        <v>313.57000000000005</v>
      </c>
      <c r="V74" s="190">
        <v>313.57000000000005</v>
      </c>
      <c r="W74" s="191">
        <v>313.57000000000005</v>
      </c>
    </row>
    <row r="75" spans="1:23" ht="17.25" customHeight="1" x14ac:dyDescent="0.25">
      <c r="A75" s="77" t="s">
        <v>196</v>
      </c>
      <c r="B75" s="187" t="s">
        <v>197</v>
      </c>
      <c r="C75" s="188">
        <v>0</v>
      </c>
      <c r="D75" s="189">
        <v>0</v>
      </c>
      <c r="E75" s="190">
        <v>0</v>
      </c>
      <c r="F75" s="190">
        <v>0</v>
      </c>
      <c r="G75" s="190">
        <v>288.26</v>
      </c>
      <c r="H75" s="190">
        <v>288.26</v>
      </c>
      <c r="I75" s="190">
        <v>288.26</v>
      </c>
      <c r="J75" s="190">
        <v>288.26</v>
      </c>
      <c r="K75" s="190">
        <v>288.26</v>
      </c>
      <c r="L75" s="190">
        <v>288.26</v>
      </c>
      <c r="M75" s="190">
        <v>288.26</v>
      </c>
      <c r="N75" s="190">
        <v>288.26</v>
      </c>
      <c r="O75" s="190">
        <v>288.26</v>
      </c>
      <c r="P75" s="190">
        <v>288.26</v>
      </c>
      <c r="Q75" s="190">
        <v>288.26</v>
      </c>
      <c r="R75" s="190">
        <v>288.26</v>
      </c>
      <c r="S75" s="190">
        <v>288.26</v>
      </c>
      <c r="T75" s="190">
        <v>288.26</v>
      </c>
      <c r="U75" s="190">
        <v>288.26</v>
      </c>
      <c r="V75" s="190">
        <v>288.26</v>
      </c>
      <c r="W75" s="191">
        <v>288.26</v>
      </c>
    </row>
    <row r="76" spans="1:23" ht="42" customHeight="1" x14ac:dyDescent="0.25">
      <c r="A76" s="77" t="s">
        <v>198</v>
      </c>
      <c r="B76" s="187" t="s">
        <v>199</v>
      </c>
      <c r="C76" s="188">
        <v>0</v>
      </c>
      <c r="D76" s="189">
        <v>0</v>
      </c>
      <c r="E76" s="190">
        <v>0</v>
      </c>
      <c r="F76" s="190">
        <v>0</v>
      </c>
      <c r="G76" s="190">
        <v>135.13</v>
      </c>
      <c r="H76" s="190">
        <v>135.13</v>
      </c>
      <c r="I76" s="190">
        <v>135.13</v>
      </c>
      <c r="J76" s="190">
        <v>135.13</v>
      </c>
      <c r="K76" s="190">
        <v>135.13</v>
      </c>
      <c r="L76" s="190">
        <v>135.13</v>
      </c>
      <c r="M76" s="190">
        <v>135.13</v>
      </c>
      <c r="N76" s="190">
        <v>135.13</v>
      </c>
      <c r="O76" s="190">
        <v>135.13</v>
      </c>
      <c r="P76" s="190">
        <v>135.13</v>
      </c>
      <c r="Q76" s="190">
        <v>135.13</v>
      </c>
      <c r="R76" s="190">
        <v>135.13</v>
      </c>
      <c r="S76" s="190">
        <v>135.13</v>
      </c>
      <c r="T76" s="190">
        <v>135.13</v>
      </c>
      <c r="U76" s="190">
        <v>135.13</v>
      </c>
      <c r="V76" s="190">
        <v>135.13</v>
      </c>
      <c r="W76" s="191">
        <v>135.13</v>
      </c>
    </row>
    <row r="77" spans="1:23" ht="15.75" x14ac:dyDescent="0.25">
      <c r="A77" s="77" t="s">
        <v>133</v>
      </c>
      <c r="B77" s="181" t="s">
        <v>134</v>
      </c>
      <c r="C77" s="186">
        <v>0</v>
      </c>
      <c r="D77" s="183">
        <v>0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2225.4699999999998</v>
      </c>
      <c r="K77" s="184">
        <v>0</v>
      </c>
      <c r="L77" s="184">
        <v>0</v>
      </c>
      <c r="M77" s="184">
        <v>0</v>
      </c>
      <c r="N77" s="184">
        <v>0</v>
      </c>
      <c r="O77" s="184">
        <v>0</v>
      </c>
      <c r="P77" s="184">
        <v>0</v>
      </c>
      <c r="Q77" s="184">
        <v>0</v>
      </c>
      <c r="R77" s="184">
        <v>0</v>
      </c>
      <c r="S77" s="184">
        <v>0</v>
      </c>
      <c r="T77" s="184">
        <v>0</v>
      </c>
      <c r="U77" s="184">
        <v>0</v>
      </c>
      <c r="V77" s="184">
        <v>0</v>
      </c>
      <c r="W77" s="185">
        <v>0</v>
      </c>
    </row>
    <row r="78" spans="1:23" ht="19.5" customHeight="1" x14ac:dyDescent="0.25">
      <c r="A78" s="285" t="s">
        <v>17</v>
      </c>
      <c r="B78" s="281"/>
      <c r="C78" s="289"/>
      <c r="D78" s="290"/>
      <c r="E78" s="290"/>
      <c r="F78" s="290"/>
      <c r="G78" s="290"/>
      <c r="H78" s="290"/>
      <c r="I78" s="290"/>
      <c r="J78" s="290"/>
      <c r="K78" s="290"/>
      <c r="L78" s="290"/>
      <c r="M78" s="290"/>
      <c r="N78" s="290"/>
      <c r="O78" s="290"/>
      <c r="P78" s="290"/>
      <c r="Q78" s="290"/>
      <c r="R78" s="290"/>
      <c r="S78" s="290"/>
      <c r="T78" s="290"/>
      <c r="U78" s="290"/>
      <c r="V78" s="290"/>
      <c r="W78" s="291"/>
    </row>
    <row r="79" spans="1:23" ht="21.75" customHeight="1" x14ac:dyDescent="0.25">
      <c r="A79" s="86" t="s">
        <v>83</v>
      </c>
      <c r="B79" s="181" t="s">
        <v>84</v>
      </c>
      <c r="C79" s="186">
        <v>676.66</v>
      </c>
      <c r="D79" s="184">
        <v>676.66</v>
      </c>
      <c r="E79" s="184">
        <v>676.66</v>
      </c>
      <c r="F79" s="184">
        <v>676.66</v>
      </c>
      <c r="G79" s="184">
        <v>676.66</v>
      </c>
      <c r="H79" s="184">
        <v>676.66</v>
      </c>
      <c r="I79" s="184">
        <v>676.66</v>
      </c>
      <c r="J79" s="184">
        <v>676.66</v>
      </c>
      <c r="K79" s="184">
        <v>676.66</v>
      </c>
      <c r="L79" s="184">
        <v>676.66</v>
      </c>
      <c r="M79" s="184">
        <v>676.66</v>
      </c>
      <c r="N79" s="184">
        <v>676.66</v>
      </c>
      <c r="O79" s="184">
        <v>676.66</v>
      </c>
      <c r="P79" s="184">
        <v>676.66</v>
      </c>
      <c r="Q79" s="184">
        <v>676.66</v>
      </c>
      <c r="R79" s="184">
        <v>676.66</v>
      </c>
      <c r="S79" s="184">
        <v>676.66</v>
      </c>
      <c r="T79" s="184">
        <v>676.66</v>
      </c>
      <c r="U79" s="192">
        <v>676.66</v>
      </c>
      <c r="V79" s="192">
        <v>676.66</v>
      </c>
      <c r="W79" s="193">
        <v>676.66</v>
      </c>
    </row>
    <row r="80" spans="1:23" ht="21.75" customHeight="1" x14ac:dyDescent="0.25">
      <c r="A80" s="86" t="s">
        <v>85</v>
      </c>
      <c r="B80" s="194" t="s">
        <v>86</v>
      </c>
      <c r="C80" s="186">
        <v>427.01</v>
      </c>
      <c r="D80" s="184">
        <v>427.01</v>
      </c>
      <c r="E80" s="184">
        <v>427.01</v>
      </c>
      <c r="F80" s="184">
        <v>427.01</v>
      </c>
      <c r="G80" s="184">
        <v>427.01</v>
      </c>
      <c r="H80" s="184">
        <v>427.01</v>
      </c>
      <c r="I80" s="184">
        <v>427.01</v>
      </c>
      <c r="J80" s="184">
        <v>427.01</v>
      </c>
      <c r="K80" s="184">
        <v>427.01</v>
      </c>
      <c r="L80" s="184">
        <v>427.01</v>
      </c>
      <c r="M80" s="184">
        <v>427.01</v>
      </c>
      <c r="N80" s="184">
        <v>427.01</v>
      </c>
      <c r="O80" s="184">
        <v>427.01</v>
      </c>
      <c r="P80" s="184">
        <v>427.01</v>
      </c>
      <c r="Q80" s="184">
        <v>427.01</v>
      </c>
      <c r="R80" s="184">
        <v>427.01</v>
      </c>
      <c r="S80" s="184">
        <v>427.01</v>
      </c>
      <c r="T80" s="184">
        <v>427.01</v>
      </c>
      <c r="U80" s="192">
        <v>427.01</v>
      </c>
      <c r="V80" s="192">
        <v>427.01</v>
      </c>
      <c r="W80" s="193">
        <v>427.01</v>
      </c>
    </row>
    <row r="81" spans="1:23" ht="15.75" x14ac:dyDescent="0.25">
      <c r="A81" s="77" t="s">
        <v>200</v>
      </c>
      <c r="B81" s="194" t="s">
        <v>201</v>
      </c>
      <c r="C81" s="186">
        <v>1223.8900000000001</v>
      </c>
      <c r="D81" s="184">
        <v>1223.8900000000001</v>
      </c>
      <c r="E81" s="184">
        <v>1223.8900000000001</v>
      </c>
      <c r="F81" s="184">
        <v>1223.8900000000001</v>
      </c>
      <c r="G81" s="184">
        <v>1223.8900000000001</v>
      </c>
      <c r="H81" s="184">
        <v>1223.8900000000001</v>
      </c>
      <c r="I81" s="184">
        <v>1223.8900000000001</v>
      </c>
      <c r="J81" s="184">
        <v>1223.8900000000001</v>
      </c>
      <c r="K81" s="184">
        <v>1223.8900000000001</v>
      </c>
      <c r="L81" s="184">
        <v>1223.8900000000001</v>
      </c>
      <c r="M81" s="184">
        <v>1223.8900000000001</v>
      </c>
      <c r="N81" s="184">
        <v>1223.8900000000001</v>
      </c>
      <c r="O81" s="184">
        <v>1223.8900000000001</v>
      </c>
      <c r="P81" s="184">
        <v>1223.8900000000001</v>
      </c>
      <c r="Q81" s="184">
        <v>1223.8900000000001</v>
      </c>
      <c r="R81" s="184">
        <v>1223.8900000000001</v>
      </c>
      <c r="S81" s="184">
        <v>1223.8900000000001</v>
      </c>
      <c r="T81" s="184">
        <v>1223.8900000000001</v>
      </c>
      <c r="U81" s="192">
        <v>1223.8900000000001</v>
      </c>
      <c r="V81" s="192">
        <v>1223.8900000000001</v>
      </c>
      <c r="W81" s="193">
        <v>1223.8900000000001</v>
      </c>
    </row>
    <row r="82" spans="1:23" ht="38.25" x14ac:dyDescent="0.25">
      <c r="A82" s="88" t="s">
        <v>202</v>
      </c>
      <c r="B82" s="195" t="s">
        <v>203</v>
      </c>
      <c r="C82" s="196">
        <v>152.97999999999999</v>
      </c>
      <c r="D82" s="197">
        <v>152.97999999999999</v>
      </c>
      <c r="E82" s="197">
        <v>152.97999999999999</v>
      </c>
      <c r="F82" s="197">
        <v>152.97999999999999</v>
      </c>
      <c r="G82" s="197">
        <v>0</v>
      </c>
      <c r="H82" s="197">
        <v>0</v>
      </c>
      <c r="I82" s="197">
        <v>152.97999999999999</v>
      </c>
      <c r="J82" s="197">
        <v>152.97999999999999</v>
      </c>
      <c r="K82" s="197">
        <v>0</v>
      </c>
      <c r="L82" s="197">
        <v>152.97999999999999</v>
      </c>
      <c r="M82" s="197">
        <v>0</v>
      </c>
      <c r="N82" s="197">
        <v>152.97999999999999</v>
      </c>
      <c r="O82" s="197">
        <v>0</v>
      </c>
      <c r="P82" s="197">
        <v>152.97999999999999</v>
      </c>
      <c r="Q82" s="197">
        <v>0</v>
      </c>
      <c r="R82" s="197">
        <v>0</v>
      </c>
      <c r="S82" s="197">
        <v>152.97999999999999</v>
      </c>
      <c r="T82" s="197">
        <v>0</v>
      </c>
      <c r="U82" s="198">
        <v>152.97999999999999</v>
      </c>
      <c r="V82" s="198">
        <v>0</v>
      </c>
      <c r="W82" s="199">
        <v>152.97999999999999</v>
      </c>
    </row>
    <row r="83" spans="1:23" ht="40.5" customHeight="1" x14ac:dyDescent="0.2">
      <c r="A83" s="263" t="s">
        <v>18</v>
      </c>
      <c r="B83" s="264"/>
      <c r="C83" s="301">
        <v>4923.5499999999993</v>
      </c>
      <c r="D83" s="302"/>
      <c r="E83" s="302"/>
      <c r="F83" s="302"/>
      <c r="G83" s="302"/>
      <c r="H83" s="302"/>
      <c r="I83" s="302"/>
      <c r="J83" s="302"/>
      <c r="K83" s="302"/>
      <c r="L83" s="302"/>
      <c r="M83" s="302"/>
      <c r="N83" s="302"/>
      <c r="O83" s="302"/>
      <c r="P83" s="302"/>
      <c r="Q83" s="302"/>
      <c r="R83" s="302"/>
      <c r="S83" s="302"/>
      <c r="T83" s="302"/>
      <c r="U83" s="302"/>
      <c r="V83" s="302"/>
      <c r="W83" s="303"/>
    </row>
    <row r="84" spans="1:23" ht="78.75" customHeight="1" x14ac:dyDescent="0.2">
      <c r="A84" s="263" t="s">
        <v>27</v>
      </c>
      <c r="B84" s="264"/>
      <c r="C84" s="304">
        <v>1.0377471539844219</v>
      </c>
      <c r="D84" s="305"/>
      <c r="E84" s="305"/>
      <c r="F84" s="305"/>
      <c r="G84" s="305"/>
      <c r="H84" s="305"/>
      <c r="I84" s="305"/>
      <c r="J84" s="305"/>
      <c r="K84" s="305"/>
      <c r="L84" s="305"/>
      <c r="M84" s="305"/>
      <c r="N84" s="305"/>
      <c r="O84" s="305"/>
      <c r="P84" s="305"/>
      <c r="Q84" s="305"/>
      <c r="R84" s="305"/>
      <c r="S84" s="305"/>
      <c r="T84" s="305"/>
      <c r="U84" s="305"/>
      <c r="V84" s="305"/>
      <c r="W84" s="306"/>
    </row>
    <row r="85" spans="1:23" ht="15.75" x14ac:dyDescent="0.2">
      <c r="A85" s="300" t="s">
        <v>20</v>
      </c>
      <c r="B85" s="104" t="s">
        <v>25</v>
      </c>
      <c r="C85" s="213">
        <v>0.98749168199788606</v>
      </c>
      <c r="D85" s="214">
        <v>0.93200962931068221</v>
      </c>
      <c r="E85" s="214">
        <v>1.3203839981211101</v>
      </c>
      <c r="F85" s="214">
        <v>1.2649019454339061</v>
      </c>
      <c r="G85" s="214">
        <v>1.7424341801385683</v>
      </c>
      <c r="H85" s="214">
        <v>1.2458135984655734</v>
      </c>
      <c r="I85" s="214">
        <v>1.961252436685325</v>
      </c>
      <c r="J85" s="214">
        <v>1.9001957176967941</v>
      </c>
      <c r="K85" s="214">
        <v>1.7424341801385683</v>
      </c>
      <c r="L85" s="214">
        <v>1.4646318550123303</v>
      </c>
      <c r="M85" s="214">
        <v>1.2458135984655734</v>
      </c>
      <c r="N85" s="214">
        <v>1.961252436685325</v>
      </c>
      <c r="O85" s="214">
        <v>1.7424341801385683</v>
      </c>
      <c r="P85" s="214">
        <v>1.3950978979919366</v>
      </c>
      <c r="Q85" s="214">
        <v>1.7313389439073081</v>
      </c>
      <c r="R85" s="214">
        <v>1.3651570047363684</v>
      </c>
      <c r="S85" s="214">
        <v>1.7612798371628766</v>
      </c>
      <c r="T85" s="214">
        <v>1.2902004149215172</v>
      </c>
      <c r="U85" s="214">
        <v>1.2646592554898815</v>
      </c>
      <c r="V85" s="214">
        <v>1.2347183622343134</v>
      </c>
      <c r="W85" s="215">
        <v>1.3201413081770854</v>
      </c>
    </row>
    <row r="86" spans="1:23" ht="15.75" customHeight="1" x14ac:dyDescent="0.2">
      <c r="A86" s="299"/>
      <c r="B86" s="111" t="s">
        <v>26</v>
      </c>
      <c r="C86" s="216">
        <v>0.66617998199397199</v>
      </c>
      <c r="D86" s="217">
        <v>0.61069792930676803</v>
      </c>
      <c r="E86" s="217">
        <v>0.99907229811719578</v>
      </c>
      <c r="F86" s="217">
        <v>0.94359024542999204</v>
      </c>
      <c r="G86" s="217">
        <v>1.2992999569421069</v>
      </c>
      <c r="H86" s="217">
        <v>1.113379261752848</v>
      </c>
      <c r="I86" s="217">
        <v>1.3292408501976751</v>
      </c>
      <c r="J86" s="217">
        <v>1.7165812032723997</v>
      </c>
      <c r="K86" s="217">
        <v>1.4369971425216268</v>
      </c>
      <c r="L86" s="217">
        <v>1.143320155008416</v>
      </c>
      <c r="M86" s="217">
        <v>1.2510764473323679</v>
      </c>
      <c r="N86" s="217">
        <v>1.4669380357771951</v>
      </c>
      <c r="O86" s="217">
        <v>1.4369971425216268</v>
      </c>
      <c r="P86" s="217">
        <v>1.262663561279211</v>
      </c>
      <c r="Q86" s="217">
        <v>1.2882047207108467</v>
      </c>
      <c r="R86" s="217">
        <v>1.2327226680236429</v>
      </c>
      <c r="S86" s="217">
        <v>1.3181456139664149</v>
      </c>
      <c r="T86" s="217">
        <v>1.1577660782087917</v>
      </c>
      <c r="U86" s="217">
        <v>1.132224918777156</v>
      </c>
      <c r="V86" s="217">
        <v>1.1022840255215878</v>
      </c>
      <c r="W86" s="218">
        <v>1.1877069714643598</v>
      </c>
    </row>
    <row r="87" spans="1:23" ht="38.25" customHeight="1" x14ac:dyDescent="0.25">
      <c r="A87" s="298" t="s">
        <v>21</v>
      </c>
      <c r="B87" s="219" t="s">
        <v>25</v>
      </c>
      <c r="C87" s="220">
        <v>5045.4899999999989</v>
      </c>
      <c r="D87" s="221">
        <v>4762.0099999999993</v>
      </c>
      <c r="E87" s="222">
        <v>6746.369999999999</v>
      </c>
      <c r="F87" s="222">
        <v>6462.8899999999994</v>
      </c>
      <c r="G87" s="222">
        <v>8902.7932000000001</v>
      </c>
      <c r="H87" s="222">
        <v>6365.3600000000006</v>
      </c>
      <c r="I87" s="222">
        <v>10020.823199999999</v>
      </c>
      <c r="J87" s="222">
        <v>9708.8599999999988</v>
      </c>
      <c r="K87" s="222">
        <v>8902.7932000000001</v>
      </c>
      <c r="L87" s="222">
        <v>7483.3899999999994</v>
      </c>
      <c r="M87" s="222">
        <v>6365.3600000000006</v>
      </c>
      <c r="N87" s="222">
        <v>10020.823199999999</v>
      </c>
      <c r="O87" s="222">
        <v>8902.7932000000001</v>
      </c>
      <c r="P87" s="222">
        <v>7128.1131999999998</v>
      </c>
      <c r="Q87" s="222">
        <v>8846.1031999999996</v>
      </c>
      <c r="R87" s="222">
        <v>6975.1332000000002</v>
      </c>
      <c r="S87" s="222">
        <v>8999.0832000000009</v>
      </c>
      <c r="T87" s="222">
        <v>6592.15</v>
      </c>
      <c r="U87" s="222">
        <v>6461.65</v>
      </c>
      <c r="V87" s="222">
        <v>6308.67</v>
      </c>
      <c r="W87" s="223">
        <v>6745.1299999999992</v>
      </c>
    </row>
    <row r="88" spans="1:23" ht="15.75" x14ac:dyDescent="0.25">
      <c r="A88" s="299"/>
      <c r="B88" s="120" t="s">
        <v>26</v>
      </c>
      <c r="C88" s="207">
        <v>3403.78</v>
      </c>
      <c r="D88" s="208">
        <v>3120.3</v>
      </c>
      <c r="E88" s="209">
        <v>5104.66</v>
      </c>
      <c r="F88" s="209">
        <v>4821.18</v>
      </c>
      <c r="G88" s="209">
        <v>6638.6432000000004</v>
      </c>
      <c r="H88" s="209">
        <v>5688.7000000000007</v>
      </c>
      <c r="I88" s="209">
        <v>6791.6232</v>
      </c>
      <c r="J88" s="209">
        <v>8770.6999999999989</v>
      </c>
      <c r="K88" s="209">
        <v>7342.1931999999997</v>
      </c>
      <c r="L88" s="209">
        <v>5841.68</v>
      </c>
      <c r="M88" s="209">
        <v>6392.25</v>
      </c>
      <c r="N88" s="209">
        <v>7495.1731999999993</v>
      </c>
      <c r="O88" s="209">
        <v>7342.1931999999997</v>
      </c>
      <c r="P88" s="209">
        <v>6451.4531999999999</v>
      </c>
      <c r="Q88" s="209">
        <v>6581.9531999999999</v>
      </c>
      <c r="R88" s="209">
        <v>6298.4732000000004</v>
      </c>
      <c r="S88" s="209">
        <v>6734.9331999999995</v>
      </c>
      <c r="T88" s="209">
        <v>5915.49</v>
      </c>
      <c r="U88" s="209">
        <v>5784.99</v>
      </c>
      <c r="V88" s="209">
        <v>5632.01</v>
      </c>
      <c r="W88" s="210">
        <v>6068.4699999999993</v>
      </c>
    </row>
    <row r="89" spans="1:23" ht="17.25" customHeight="1" x14ac:dyDescent="0.2">
      <c r="C89" s="160"/>
    </row>
    <row r="90" spans="1:23" ht="42.75" customHeight="1" x14ac:dyDescent="0.2">
      <c r="C90" s="124">
        <v>5.4273624823695021E-2</v>
      </c>
      <c r="D90" s="124">
        <v>5.4958760990976741E-2</v>
      </c>
      <c r="E90" s="124">
        <v>5.1381791489978346E-2</v>
      </c>
      <c r="F90" s="124">
        <v>5.1757162501932408E-2</v>
      </c>
      <c r="G90" s="124">
        <v>4.9378785860697993E-2</v>
      </c>
      <c r="H90" s="124">
        <v>5.229433479417378E-2</v>
      </c>
      <c r="I90" s="124">
        <v>4.8399564353576396E-2</v>
      </c>
      <c r="J90" s="124">
        <v>5.771371920994417E-2</v>
      </c>
      <c r="K90" s="124">
        <v>4.9378785860697993E-2</v>
      </c>
      <c r="L90" s="124">
        <v>5.0540685097081983E-2</v>
      </c>
      <c r="M90" s="124">
        <v>5.229433479417378E-2</v>
      </c>
      <c r="N90" s="124">
        <v>4.8399564353576396E-2</v>
      </c>
      <c r="O90" s="124">
        <v>4.9378785860697993E-2</v>
      </c>
      <c r="P90" s="124">
        <v>5.0908576239051317E-2</v>
      </c>
      <c r="Q90" s="124">
        <v>4.9422053502580221E-2</v>
      </c>
      <c r="R90" s="124">
        <v>5.1185850630473428E-2</v>
      </c>
      <c r="S90" s="124">
        <v>4.9233072397462108E-2</v>
      </c>
      <c r="T90" s="124">
        <v>5.1970165068746521E-2</v>
      </c>
      <c r="U90" s="124">
        <v>5.2046734115057447E-2</v>
      </c>
      <c r="V90" s="124">
        <v>5.2381619641481025E-2</v>
      </c>
      <c r="W90" s="124">
        <v>5.1658922947394492E-2</v>
      </c>
    </row>
    <row r="91" spans="1:23" x14ac:dyDescent="0.2">
      <c r="C91" s="124">
        <v>4.1086421263515138E-2</v>
      </c>
      <c r="D91" s="124">
        <v>4.0922328639625416E-2</v>
      </c>
      <c r="E91" s="124">
        <v>4.1688688813293684E-2</v>
      </c>
      <c r="F91" s="124">
        <v>4.1617785267524576E-2</v>
      </c>
      <c r="G91" s="124">
        <v>4.1780679178959446E-2</v>
      </c>
      <c r="H91" s="124">
        <v>4.1934154494253528E-2</v>
      </c>
      <c r="I91" s="124">
        <v>4.1704735786199487E-2</v>
      </c>
      <c r="J91" s="124">
        <v>5.1969376580976556E-2</v>
      </c>
      <c r="K91" s="124">
        <v>4.188772259440543E-2</v>
      </c>
      <c r="L91" s="124">
        <v>4.1841817562470407E-2</v>
      </c>
      <c r="M91" s="124">
        <v>4.2040245437176882E-2</v>
      </c>
      <c r="N91" s="124">
        <v>4.1816708435670868E-2</v>
      </c>
      <c r="O91" s="124">
        <v>4.188772259440543E-2</v>
      </c>
      <c r="P91" s="124">
        <v>4.1643973630546727E-2</v>
      </c>
      <c r="Q91" s="124">
        <v>4.1773021020792944E-2</v>
      </c>
      <c r="R91" s="124">
        <v>4.1722533620234925E-2</v>
      </c>
      <c r="S91" s="124">
        <v>4.1696613485735501E-2</v>
      </c>
      <c r="T91" s="124">
        <v>4.1973155781018789E-2</v>
      </c>
      <c r="U91" s="124">
        <v>4.1833702523096816E-2</v>
      </c>
      <c r="V91" s="124">
        <v>4.19267470557112E-2</v>
      </c>
      <c r="W91" s="124">
        <v>4.1883279652228822E-2</v>
      </c>
    </row>
    <row r="92" spans="1:23" ht="44.25" customHeight="1" x14ac:dyDescent="0.3">
      <c r="B92" s="277" t="s">
        <v>219</v>
      </c>
      <c r="C92" s="277"/>
      <c r="D92" s="277"/>
      <c r="E92" s="277"/>
      <c r="F92" s="277"/>
      <c r="G92" s="277"/>
      <c r="H92" s="277"/>
      <c r="I92" s="277"/>
      <c r="J92" s="277"/>
      <c r="K92" s="277"/>
      <c r="L92" s="277"/>
      <c r="M92" s="277"/>
      <c r="N92" s="277"/>
      <c r="O92" s="277"/>
      <c r="P92" s="277"/>
      <c r="Q92" s="277"/>
      <c r="R92" s="277"/>
    </row>
    <row r="93" spans="1:23" ht="29.25" customHeight="1" x14ac:dyDescent="0.2">
      <c r="W93" s="66" t="s">
        <v>3</v>
      </c>
    </row>
    <row r="94" spans="1:23" ht="31.5" customHeight="1" x14ac:dyDescent="0.25">
      <c r="A94" s="278" t="s">
        <v>4</v>
      </c>
      <c r="B94" s="280" t="s">
        <v>5</v>
      </c>
      <c r="C94" s="282" t="s">
        <v>9</v>
      </c>
      <c r="D94" s="283"/>
      <c r="E94" s="283"/>
      <c r="F94" s="283"/>
      <c r="G94" s="283"/>
      <c r="H94" s="283"/>
      <c r="I94" s="283"/>
      <c r="J94" s="283"/>
      <c r="K94" s="283"/>
      <c r="L94" s="283"/>
      <c r="M94" s="283"/>
      <c r="N94" s="283"/>
      <c r="O94" s="283"/>
      <c r="P94" s="283"/>
      <c r="Q94" s="283"/>
      <c r="R94" s="283"/>
      <c r="S94" s="283"/>
      <c r="T94" s="283"/>
      <c r="U94" s="283"/>
      <c r="V94" s="283"/>
      <c r="W94" s="284"/>
    </row>
    <row r="95" spans="1:23" ht="22.5" customHeight="1" x14ac:dyDescent="0.2">
      <c r="A95" s="279"/>
      <c r="B95" s="281"/>
      <c r="C95" s="177" t="s">
        <v>167</v>
      </c>
      <c r="D95" s="178" t="s">
        <v>168</v>
      </c>
      <c r="E95" s="178" t="s">
        <v>169</v>
      </c>
      <c r="F95" s="178">
        <v>39</v>
      </c>
      <c r="G95" s="178" t="s">
        <v>170</v>
      </c>
      <c r="H95" s="178" t="s">
        <v>171</v>
      </c>
      <c r="I95" s="178" t="s">
        <v>172</v>
      </c>
      <c r="J95" s="178">
        <v>45</v>
      </c>
      <c r="K95" s="178">
        <v>50</v>
      </c>
      <c r="L95" s="178" t="s">
        <v>173</v>
      </c>
      <c r="M95" s="178">
        <v>55</v>
      </c>
      <c r="N95" s="178">
        <v>60</v>
      </c>
      <c r="O95" s="178">
        <v>64</v>
      </c>
      <c r="P95" s="178" t="s">
        <v>174</v>
      </c>
      <c r="Q95" s="178" t="s">
        <v>175</v>
      </c>
      <c r="R95" s="178" t="s">
        <v>176</v>
      </c>
      <c r="S95" s="178" t="s">
        <v>177</v>
      </c>
      <c r="T95" s="179" t="s">
        <v>178</v>
      </c>
      <c r="U95" s="179" t="s">
        <v>179</v>
      </c>
      <c r="V95" s="179" t="s">
        <v>180</v>
      </c>
      <c r="W95" s="180" t="s">
        <v>181</v>
      </c>
    </row>
    <row r="96" spans="1:23" ht="25.5" customHeight="1" x14ac:dyDescent="0.25">
      <c r="A96" s="285" t="s">
        <v>16</v>
      </c>
      <c r="B96" s="281"/>
      <c r="C96" s="286"/>
      <c r="D96" s="287"/>
      <c r="E96" s="287"/>
      <c r="F96" s="287"/>
      <c r="G96" s="287"/>
      <c r="H96" s="287"/>
      <c r="I96" s="287"/>
      <c r="J96" s="287"/>
      <c r="K96" s="287"/>
      <c r="L96" s="287"/>
      <c r="M96" s="287"/>
      <c r="N96" s="287"/>
      <c r="O96" s="287"/>
      <c r="P96" s="287"/>
      <c r="Q96" s="287"/>
      <c r="R96" s="287"/>
      <c r="S96" s="287"/>
      <c r="T96" s="287"/>
      <c r="U96" s="287"/>
      <c r="V96" s="287"/>
      <c r="W96" s="288"/>
    </row>
    <row r="97" spans="1:23" ht="25.5" customHeight="1" x14ac:dyDescent="0.25">
      <c r="A97" s="77" t="s">
        <v>62</v>
      </c>
      <c r="B97" s="181" t="s">
        <v>63</v>
      </c>
      <c r="C97" s="182">
        <v>1060.3</v>
      </c>
      <c r="D97" s="183">
        <v>1060.3</v>
      </c>
      <c r="E97" s="183">
        <v>1060.3</v>
      </c>
      <c r="F97" s="183">
        <v>1060.3</v>
      </c>
      <c r="G97" s="184">
        <v>1060.3</v>
      </c>
      <c r="H97" s="184">
        <v>1060.3</v>
      </c>
      <c r="I97" s="184">
        <v>1060.3</v>
      </c>
      <c r="J97" s="184">
        <v>1060.3</v>
      </c>
      <c r="K97" s="184">
        <v>1060.3</v>
      </c>
      <c r="L97" s="184">
        <v>1060.3</v>
      </c>
      <c r="M97" s="184">
        <v>1060.3</v>
      </c>
      <c r="N97" s="184">
        <v>1060.3</v>
      </c>
      <c r="O97" s="184">
        <v>1060.3</v>
      </c>
      <c r="P97" s="184">
        <v>1060.3</v>
      </c>
      <c r="Q97" s="184">
        <v>1060.3</v>
      </c>
      <c r="R97" s="184">
        <v>1060.3</v>
      </c>
      <c r="S97" s="184">
        <v>1060.3</v>
      </c>
      <c r="T97" s="184">
        <v>1060.3</v>
      </c>
      <c r="U97" s="184">
        <v>1060.3</v>
      </c>
      <c r="V97" s="184">
        <v>1060.3</v>
      </c>
      <c r="W97" s="185">
        <v>1060.3</v>
      </c>
    </row>
    <row r="98" spans="1:23" ht="36" customHeight="1" x14ac:dyDescent="0.25">
      <c r="A98" s="77" t="s">
        <v>64</v>
      </c>
      <c r="B98" s="181" t="s">
        <v>65</v>
      </c>
      <c r="C98" s="182">
        <v>294.52</v>
      </c>
      <c r="D98" s="183">
        <v>294.52</v>
      </c>
      <c r="E98" s="183">
        <v>294.52</v>
      </c>
      <c r="F98" s="183">
        <v>294.52</v>
      </c>
      <c r="G98" s="184">
        <v>294.52</v>
      </c>
      <c r="H98" s="184">
        <v>294.52</v>
      </c>
      <c r="I98" s="184">
        <v>294.52</v>
      </c>
      <c r="J98" s="184">
        <v>294.52</v>
      </c>
      <c r="K98" s="184">
        <v>294.52</v>
      </c>
      <c r="L98" s="184">
        <v>294.52</v>
      </c>
      <c r="M98" s="184">
        <v>294.52</v>
      </c>
      <c r="N98" s="184">
        <v>294.52</v>
      </c>
      <c r="O98" s="184">
        <v>294.52</v>
      </c>
      <c r="P98" s="184">
        <v>294.52</v>
      </c>
      <c r="Q98" s="184">
        <v>294.52</v>
      </c>
      <c r="R98" s="184">
        <v>294.52</v>
      </c>
      <c r="S98" s="184">
        <v>294.52</v>
      </c>
      <c r="T98" s="184">
        <v>294.52</v>
      </c>
      <c r="U98" s="184">
        <v>294.52</v>
      </c>
      <c r="V98" s="184">
        <v>294.52</v>
      </c>
      <c r="W98" s="185">
        <v>294.52</v>
      </c>
    </row>
    <row r="99" spans="1:23" ht="27.75" customHeight="1" x14ac:dyDescent="0.25">
      <c r="A99" s="77" t="s">
        <v>66</v>
      </c>
      <c r="B99" s="181" t="s">
        <v>67</v>
      </c>
      <c r="C99" s="182">
        <v>117.77</v>
      </c>
      <c r="D99" s="183">
        <v>117.77</v>
      </c>
      <c r="E99" s="183">
        <v>117.77</v>
      </c>
      <c r="F99" s="183">
        <v>117.77</v>
      </c>
      <c r="G99" s="184">
        <v>117.77</v>
      </c>
      <c r="H99" s="184">
        <v>117.77</v>
      </c>
      <c r="I99" s="184">
        <v>117.77</v>
      </c>
      <c r="J99" s="184">
        <v>117.77</v>
      </c>
      <c r="K99" s="184">
        <v>117.77</v>
      </c>
      <c r="L99" s="184">
        <v>117.77</v>
      </c>
      <c r="M99" s="184">
        <v>117.77</v>
      </c>
      <c r="N99" s="184">
        <v>117.77</v>
      </c>
      <c r="O99" s="184">
        <v>117.77</v>
      </c>
      <c r="P99" s="184">
        <v>117.77</v>
      </c>
      <c r="Q99" s="184">
        <v>117.77</v>
      </c>
      <c r="R99" s="184">
        <v>117.77</v>
      </c>
      <c r="S99" s="184">
        <v>117.77</v>
      </c>
      <c r="T99" s="184">
        <v>117.77</v>
      </c>
      <c r="U99" s="184">
        <v>117.77</v>
      </c>
      <c r="V99" s="184">
        <v>117.77</v>
      </c>
      <c r="W99" s="185">
        <v>117.77</v>
      </c>
    </row>
    <row r="100" spans="1:23" ht="21" customHeight="1" x14ac:dyDescent="0.25">
      <c r="A100" s="77" t="s">
        <v>68</v>
      </c>
      <c r="B100" s="181" t="s">
        <v>69</v>
      </c>
      <c r="C100" s="182">
        <v>139.93</v>
      </c>
      <c r="D100" s="183">
        <v>139.93</v>
      </c>
      <c r="E100" s="184">
        <v>139.93</v>
      </c>
      <c r="F100" s="184">
        <v>139.93</v>
      </c>
      <c r="G100" s="184">
        <v>139.93</v>
      </c>
      <c r="H100" s="184">
        <v>139.93</v>
      </c>
      <c r="I100" s="184">
        <v>139.93</v>
      </c>
      <c r="J100" s="184">
        <v>139.93</v>
      </c>
      <c r="K100" s="184">
        <v>139.93</v>
      </c>
      <c r="L100" s="184">
        <v>139.93</v>
      </c>
      <c r="M100" s="184">
        <v>139.93</v>
      </c>
      <c r="N100" s="184">
        <v>139.93</v>
      </c>
      <c r="O100" s="184">
        <v>139.93</v>
      </c>
      <c r="P100" s="184">
        <v>139.93</v>
      </c>
      <c r="Q100" s="184">
        <v>139.93</v>
      </c>
      <c r="R100" s="184">
        <v>139.93</v>
      </c>
      <c r="S100" s="184">
        <v>139.93</v>
      </c>
      <c r="T100" s="184">
        <v>139.93</v>
      </c>
      <c r="U100" s="184">
        <v>139.93</v>
      </c>
      <c r="V100" s="184">
        <v>139.93</v>
      </c>
      <c r="W100" s="185">
        <v>139.93</v>
      </c>
    </row>
    <row r="101" spans="1:23" ht="18" customHeight="1" x14ac:dyDescent="0.25">
      <c r="A101" s="77" t="s">
        <v>70</v>
      </c>
      <c r="B101" s="181" t="s">
        <v>71</v>
      </c>
      <c r="C101" s="182">
        <v>139.93</v>
      </c>
      <c r="D101" s="183">
        <v>139.93</v>
      </c>
      <c r="E101" s="184">
        <v>139.93</v>
      </c>
      <c r="F101" s="184">
        <v>139.93</v>
      </c>
      <c r="G101" s="184">
        <v>139.93</v>
      </c>
      <c r="H101" s="184">
        <v>139.93</v>
      </c>
      <c r="I101" s="184">
        <v>139.93</v>
      </c>
      <c r="J101" s="184">
        <v>139.93</v>
      </c>
      <c r="K101" s="184">
        <v>139.93</v>
      </c>
      <c r="L101" s="184">
        <v>139.93</v>
      </c>
      <c r="M101" s="184">
        <v>139.93</v>
      </c>
      <c r="N101" s="184">
        <v>139.93</v>
      </c>
      <c r="O101" s="184">
        <v>139.93</v>
      </c>
      <c r="P101" s="184">
        <v>139.93</v>
      </c>
      <c r="Q101" s="184">
        <v>139.93</v>
      </c>
      <c r="R101" s="184">
        <v>139.93</v>
      </c>
      <c r="S101" s="184">
        <v>139.93</v>
      </c>
      <c r="T101" s="184">
        <v>139.93</v>
      </c>
      <c r="U101" s="184">
        <v>139.93</v>
      </c>
      <c r="V101" s="184">
        <v>139.93</v>
      </c>
      <c r="W101" s="185">
        <v>139.93</v>
      </c>
    </row>
    <row r="102" spans="1:23" ht="27" customHeight="1" x14ac:dyDescent="0.25">
      <c r="A102" s="77" t="s">
        <v>72</v>
      </c>
      <c r="B102" s="181" t="s">
        <v>73</v>
      </c>
      <c r="C102" s="182">
        <v>58.9</v>
      </c>
      <c r="D102" s="183">
        <v>58.9</v>
      </c>
      <c r="E102" s="183">
        <v>58.9</v>
      </c>
      <c r="F102" s="183">
        <v>58.9</v>
      </c>
      <c r="G102" s="184">
        <v>58.9</v>
      </c>
      <c r="H102" s="184">
        <v>58.9</v>
      </c>
      <c r="I102" s="184">
        <v>58.9</v>
      </c>
      <c r="J102" s="184">
        <v>58.9</v>
      </c>
      <c r="K102" s="184">
        <v>58.9</v>
      </c>
      <c r="L102" s="184">
        <v>58.9</v>
      </c>
      <c r="M102" s="184">
        <v>58.9</v>
      </c>
      <c r="N102" s="184">
        <v>58.9</v>
      </c>
      <c r="O102" s="184">
        <v>58.9</v>
      </c>
      <c r="P102" s="184">
        <v>0</v>
      </c>
      <c r="Q102" s="184">
        <v>0</v>
      </c>
      <c r="R102" s="184">
        <v>0</v>
      </c>
      <c r="S102" s="184">
        <v>0</v>
      </c>
      <c r="T102" s="184">
        <v>0</v>
      </c>
      <c r="U102" s="184">
        <v>0</v>
      </c>
      <c r="V102" s="184">
        <v>0</v>
      </c>
      <c r="W102" s="185">
        <v>0</v>
      </c>
    </row>
    <row r="103" spans="1:23" ht="21.75" customHeight="1" x14ac:dyDescent="0.25">
      <c r="A103" s="77" t="s">
        <v>78</v>
      </c>
      <c r="B103" s="181" t="s">
        <v>80</v>
      </c>
      <c r="C103" s="182">
        <v>0</v>
      </c>
      <c r="D103" s="183">
        <v>0</v>
      </c>
      <c r="E103" s="183">
        <v>1767.17</v>
      </c>
      <c r="F103" s="183">
        <v>1767.17</v>
      </c>
      <c r="G103" s="184">
        <v>1767.17</v>
      </c>
      <c r="H103" s="184">
        <v>1767.17</v>
      </c>
      <c r="I103" s="184">
        <v>1767.17</v>
      </c>
      <c r="J103" s="184">
        <v>1767.17</v>
      </c>
      <c r="K103" s="184">
        <v>1767.17</v>
      </c>
      <c r="L103" s="184">
        <v>1767.17</v>
      </c>
      <c r="M103" s="184">
        <v>1767.17</v>
      </c>
      <c r="N103" s="184">
        <v>1767.17</v>
      </c>
      <c r="O103" s="184">
        <v>1767.17</v>
      </c>
      <c r="P103" s="184">
        <v>1767.17</v>
      </c>
      <c r="Q103" s="184">
        <v>1767.17</v>
      </c>
      <c r="R103" s="184">
        <v>1767.17</v>
      </c>
      <c r="S103" s="184">
        <v>1767.17</v>
      </c>
      <c r="T103" s="184">
        <v>1767.17</v>
      </c>
      <c r="U103" s="184">
        <v>1767.17</v>
      </c>
      <c r="V103" s="184">
        <v>1767.17</v>
      </c>
      <c r="W103" s="185">
        <v>1767.17</v>
      </c>
    </row>
    <row r="104" spans="1:23" ht="42" customHeight="1" x14ac:dyDescent="0.25">
      <c r="A104" s="77" t="s">
        <v>78</v>
      </c>
      <c r="B104" s="181" t="s">
        <v>79</v>
      </c>
      <c r="C104" s="182">
        <v>0</v>
      </c>
      <c r="D104" s="183">
        <v>0</v>
      </c>
      <c r="E104" s="184">
        <v>1767.17</v>
      </c>
      <c r="F104" s="184">
        <v>1767.17</v>
      </c>
      <c r="G104" s="184">
        <v>1767.17</v>
      </c>
      <c r="H104" s="184">
        <v>1767.17</v>
      </c>
      <c r="I104" s="184">
        <v>1767.17</v>
      </c>
      <c r="J104" s="184">
        <v>1767.17</v>
      </c>
      <c r="K104" s="184">
        <v>1767.17</v>
      </c>
      <c r="L104" s="184">
        <v>1767.17</v>
      </c>
      <c r="M104" s="184">
        <v>1767.17</v>
      </c>
      <c r="N104" s="184">
        <v>1767.17</v>
      </c>
      <c r="O104" s="184">
        <v>1767.17</v>
      </c>
      <c r="P104" s="184">
        <v>1767.17</v>
      </c>
      <c r="Q104" s="184">
        <v>1767.17</v>
      </c>
      <c r="R104" s="184">
        <v>1767.17</v>
      </c>
      <c r="S104" s="184">
        <v>1767.17</v>
      </c>
      <c r="T104" s="184">
        <v>1767.17</v>
      </c>
      <c r="U104" s="184">
        <v>1767.17</v>
      </c>
      <c r="V104" s="184">
        <v>1767.17</v>
      </c>
      <c r="W104" s="185">
        <v>1767.17</v>
      </c>
    </row>
    <row r="105" spans="1:23" ht="42" customHeight="1" x14ac:dyDescent="0.25">
      <c r="A105" s="77" t="s">
        <v>182</v>
      </c>
      <c r="B105" s="181" t="s">
        <v>183</v>
      </c>
      <c r="C105" s="182">
        <v>176.72</v>
      </c>
      <c r="D105" s="183">
        <v>176.72</v>
      </c>
      <c r="E105" s="184">
        <v>176.72</v>
      </c>
      <c r="F105" s="184">
        <v>176.72</v>
      </c>
      <c r="G105" s="184">
        <v>0</v>
      </c>
      <c r="H105" s="184">
        <v>0</v>
      </c>
      <c r="I105" s="184">
        <v>176.72</v>
      </c>
      <c r="J105" s="184">
        <v>176.72</v>
      </c>
      <c r="K105" s="184">
        <v>0</v>
      </c>
      <c r="L105" s="184">
        <v>176.72</v>
      </c>
      <c r="M105" s="184">
        <v>0</v>
      </c>
      <c r="N105" s="184">
        <v>176.72</v>
      </c>
      <c r="O105" s="184">
        <v>0</v>
      </c>
      <c r="P105" s="184">
        <v>0</v>
      </c>
      <c r="Q105" s="184">
        <v>0</v>
      </c>
      <c r="R105" s="184">
        <v>0</v>
      </c>
      <c r="S105" s="184">
        <v>0</v>
      </c>
      <c r="T105" s="184">
        <v>0</v>
      </c>
      <c r="U105" s="184">
        <v>0</v>
      </c>
      <c r="V105" s="184">
        <v>0</v>
      </c>
      <c r="W105" s="185">
        <v>0</v>
      </c>
    </row>
    <row r="106" spans="1:23" ht="48" customHeight="1" x14ac:dyDescent="0.25">
      <c r="A106" s="77" t="s">
        <v>184</v>
      </c>
      <c r="B106" s="181" t="s">
        <v>185</v>
      </c>
      <c r="C106" s="182">
        <v>176.72</v>
      </c>
      <c r="D106" s="183">
        <v>176.72</v>
      </c>
      <c r="E106" s="184">
        <v>176.72</v>
      </c>
      <c r="F106" s="184">
        <v>176.72</v>
      </c>
      <c r="G106" s="184">
        <v>0</v>
      </c>
      <c r="H106" s="184">
        <v>0</v>
      </c>
      <c r="I106" s="184">
        <v>176.72</v>
      </c>
      <c r="J106" s="184">
        <v>176.72</v>
      </c>
      <c r="K106" s="184">
        <v>0</v>
      </c>
      <c r="L106" s="184">
        <v>176.72</v>
      </c>
      <c r="M106" s="184">
        <v>0</v>
      </c>
      <c r="N106" s="184">
        <v>176.72</v>
      </c>
      <c r="O106" s="184">
        <v>0</v>
      </c>
      <c r="P106" s="184">
        <v>0</v>
      </c>
      <c r="Q106" s="184">
        <v>0</v>
      </c>
      <c r="R106" s="184">
        <v>0</v>
      </c>
      <c r="S106" s="184">
        <v>0</v>
      </c>
      <c r="T106" s="184">
        <v>0</v>
      </c>
      <c r="U106" s="184">
        <v>0</v>
      </c>
      <c r="V106" s="184">
        <v>0</v>
      </c>
      <c r="W106" s="185">
        <v>0</v>
      </c>
    </row>
    <row r="107" spans="1:23" ht="45" customHeight="1" x14ac:dyDescent="0.25">
      <c r="A107" s="77" t="s">
        <v>186</v>
      </c>
      <c r="B107" s="181" t="s">
        <v>187</v>
      </c>
      <c r="C107" s="182">
        <v>624.87</v>
      </c>
      <c r="D107" s="183">
        <v>624.87</v>
      </c>
      <c r="E107" s="184">
        <v>624.87</v>
      </c>
      <c r="F107" s="184">
        <v>624.87</v>
      </c>
      <c r="G107" s="184">
        <v>0</v>
      </c>
      <c r="H107" s="184">
        <v>0</v>
      </c>
      <c r="I107" s="184">
        <v>624.87</v>
      </c>
      <c r="J107" s="184">
        <v>624.87</v>
      </c>
      <c r="K107" s="184">
        <v>0</v>
      </c>
      <c r="L107" s="184">
        <v>624.87</v>
      </c>
      <c r="M107" s="184">
        <v>0</v>
      </c>
      <c r="N107" s="184">
        <v>624.87</v>
      </c>
      <c r="O107" s="184">
        <v>0</v>
      </c>
      <c r="P107" s="184">
        <v>0</v>
      </c>
      <c r="Q107" s="184">
        <v>0</v>
      </c>
      <c r="R107" s="184">
        <v>0</v>
      </c>
      <c r="S107" s="184">
        <v>0</v>
      </c>
      <c r="T107" s="184">
        <v>0</v>
      </c>
      <c r="U107" s="184">
        <v>0</v>
      </c>
      <c r="V107" s="184">
        <v>0</v>
      </c>
      <c r="W107" s="185">
        <v>0</v>
      </c>
    </row>
    <row r="108" spans="1:23" ht="15.75" x14ac:dyDescent="0.25">
      <c r="A108" s="77" t="s">
        <v>74</v>
      </c>
      <c r="B108" s="181" t="s">
        <v>75</v>
      </c>
      <c r="C108" s="182">
        <v>294.52</v>
      </c>
      <c r="D108" s="183">
        <v>0</v>
      </c>
      <c r="E108" s="184">
        <v>294.52</v>
      </c>
      <c r="F108" s="184">
        <v>0</v>
      </c>
      <c r="G108" s="184">
        <v>294.52</v>
      </c>
      <c r="H108" s="184">
        <v>0</v>
      </c>
      <c r="I108" s="184">
        <v>294.52</v>
      </c>
      <c r="J108" s="184">
        <v>0</v>
      </c>
      <c r="K108" s="184">
        <v>294.52</v>
      </c>
      <c r="L108" s="184">
        <v>0</v>
      </c>
      <c r="M108" s="184">
        <v>0</v>
      </c>
      <c r="N108" s="184">
        <v>294.52</v>
      </c>
      <c r="O108" s="184">
        <v>294.52</v>
      </c>
      <c r="P108" s="184">
        <v>0</v>
      </c>
      <c r="Q108" s="184">
        <v>294.52</v>
      </c>
      <c r="R108" s="184">
        <v>0</v>
      </c>
      <c r="S108" s="184">
        <v>294.52</v>
      </c>
      <c r="T108" s="184">
        <v>294.52</v>
      </c>
      <c r="U108" s="184">
        <v>0</v>
      </c>
      <c r="V108" s="184">
        <v>0</v>
      </c>
      <c r="W108" s="185">
        <v>294.52</v>
      </c>
    </row>
    <row r="109" spans="1:23" ht="15.75" x14ac:dyDescent="0.25">
      <c r="A109" s="86" t="s">
        <v>188</v>
      </c>
      <c r="B109" s="181" t="s">
        <v>189</v>
      </c>
      <c r="C109" s="186">
        <v>0</v>
      </c>
      <c r="D109" s="183">
        <v>0</v>
      </c>
      <c r="E109" s="184">
        <v>0</v>
      </c>
      <c r="F109" s="184">
        <v>0</v>
      </c>
      <c r="G109" s="184">
        <v>1649.36</v>
      </c>
      <c r="H109" s="184">
        <v>0</v>
      </c>
      <c r="I109" s="184">
        <v>1649.36</v>
      </c>
      <c r="J109" s="184">
        <v>0</v>
      </c>
      <c r="K109" s="184">
        <v>1649.36</v>
      </c>
      <c r="L109" s="184">
        <v>0</v>
      </c>
      <c r="M109" s="184">
        <v>0</v>
      </c>
      <c r="N109" s="184">
        <v>1649.36</v>
      </c>
      <c r="O109" s="184">
        <v>1649.36</v>
      </c>
      <c r="P109" s="184">
        <v>0</v>
      </c>
      <c r="Q109" s="184">
        <v>1649.36</v>
      </c>
      <c r="R109" s="184">
        <v>0</v>
      </c>
      <c r="S109" s="184">
        <v>1649.36</v>
      </c>
      <c r="T109" s="184">
        <v>0</v>
      </c>
      <c r="U109" s="184">
        <v>0</v>
      </c>
      <c r="V109" s="184">
        <v>0</v>
      </c>
      <c r="W109" s="185">
        <v>0</v>
      </c>
    </row>
    <row r="110" spans="1:23" ht="25.5" x14ac:dyDescent="0.25">
      <c r="A110" s="86" t="s">
        <v>190</v>
      </c>
      <c r="B110" s="181" t="s">
        <v>191</v>
      </c>
      <c r="C110" s="186">
        <v>0</v>
      </c>
      <c r="D110" s="183">
        <v>0</v>
      </c>
      <c r="E110" s="184">
        <v>0</v>
      </c>
      <c r="F110" s="184">
        <v>0</v>
      </c>
      <c r="G110" s="184">
        <v>390.16</v>
      </c>
      <c r="H110" s="184">
        <v>0</v>
      </c>
      <c r="I110" s="184">
        <v>390.16</v>
      </c>
      <c r="J110" s="184">
        <v>0</v>
      </c>
      <c r="K110" s="184">
        <v>390.16</v>
      </c>
      <c r="L110" s="184">
        <v>0</v>
      </c>
      <c r="M110" s="184">
        <v>0</v>
      </c>
      <c r="N110" s="184">
        <v>390.16</v>
      </c>
      <c r="O110" s="184">
        <v>390.16</v>
      </c>
      <c r="P110" s="184">
        <v>390.16</v>
      </c>
      <c r="Q110" s="184">
        <v>390.16</v>
      </c>
      <c r="R110" s="184">
        <v>390.16</v>
      </c>
      <c r="S110" s="184">
        <v>390.16</v>
      </c>
      <c r="T110" s="184">
        <v>0</v>
      </c>
      <c r="U110" s="184">
        <v>0</v>
      </c>
      <c r="V110" s="184">
        <v>0</v>
      </c>
      <c r="W110" s="185">
        <v>0</v>
      </c>
    </row>
    <row r="111" spans="1:23" ht="26.25" x14ac:dyDescent="0.25">
      <c r="A111" s="77" t="s">
        <v>192</v>
      </c>
      <c r="B111" s="83" t="s">
        <v>193</v>
      </c>
      <c r="C111" s="186">
        <v>0</v>
      </c>
      <c r="D111" s="183">
        <v>0</v>
      </c>
      <c r="E111" s="184">
        <v>0</v>
      </c>
      <c r="F111" s="184">
        <v>0</v>
      </c>
      <c r="G111" s="184">
        <v>666.46320000000003</v>
      </c>
      <c r="H111" s="184">
        <v>0</v>
      </c>
      <c r="I111" s="184">
        <v>666.46320000000003</v>
      </c>
      <c r="J111" s="184">
        <v>0</v>
      </c>
      <c r="K111" s="184">
        <v>666.46320000000003</v>
      </c>
      <c r="L111" s="184">
        <v>0</v>
      </c>
      <c r="M111" s="184">
        <v>0</v>
      </c>
      <c r="N111" s="184">
        <v>666.46320000000003</v>
      </c>
      <c r="O111" s="184">
        <v>666.46320000000003</v>
      </c>
      <c r="P111" s="184">
        <v>666.46320000000003</v>
      </c>
      <c r="Q111" s="184">
        <v>666.46320000000003</v>
      </c>
      <c r="R111" s="184">
        <v>666.46320000000003</v>
      </c>
      <c r="S111" s="184">
        <v>666.46320000000003</v>
      </c>
      <c r="T111" s="184">
        <v>0</v>
      </c>
      <c r="U111" s="184">
        <v>0</v>
      </c>
      <c r="V111" s="184">
        <v>0</v>
      </c>
      <c r="W111" s="185">
        <v>0</v>
      </c>
    </row>
    <row r="112" spans="1:23" ht="58.5" customHeight="1" x14ac:dyDescent="0.25">
      <c r="A112" s="86" t="s">
        <v>28</v>
      </c>
      <c r="B112" s="181" t="s">
        <v>24</v>
      </c>
      <c r="C112" s="186">
        <v>0</v>
      </c>
      <c r="D112" s="183">
        <v>0</v>
      </c>
      <c r="E112" s="184">
        <v>0</v>
      </c>
      <c r="F112" s="184">
        <v>0</v>
      </c>
      <c r="G112" s="184">
        <v>0</v>
      </c>
      <c r="H112" s="184">
        <v>0</v>
      </c>
      <c r="I112" s="184">
        <v>0</v>
      </c>
      <c r="J112" s="184">
        <v>730.97</v>
      </c>
      <c r="K112" s="184">
        <v>730.97</v>
      </c>
      <c r="L112" s="184">
        <v>0</v>
      </c>
      <c r="M112" s="184">
        <v>730.97</v>
      </c>
      <c r="N112" s="184">
        <v>730.97</v>
      </c>
      <c r="O112" s="184">
        <v>730.97</v>
      </c>
      <c r="P112" s="184">
        <v>0</v>
      </c>
      <c r="Q112" s="184">
        <v>0</v>
      </c>
      <c r="R112" s="184">
        <v>0</v>
      </c>
      <c r="S112" s="184">
        <v>0</v>
      </c>
      <c r="T112" s="184">
        <v>0</v>
      </c>
      <c r="U112" s="184">
        <v>0</v>
      </c>
      <c r="V112" s="184">
        <v>0</v>
      </c>
      <c r="W112" s="185">
        <v>0</v>
      </c>
    </row>
    <row r="113" spans="1:23" ht="54" customHeight="1" x14ac:dyDescent="0.25">
      <c r="A113" s="77" t="s">
        <v>76</v>
      </c>
      <c r="B113" s="181" t="s">
        <v>77</v>
      </c>
      <c r="C113" s="186">
        <v>0</v>
      </c>
      <c r="D113" s="183">
        <v>0</v>
      </c>
      <c r="E113" s="184">
        <v>0</v>
      </c>
      <c r="F113" s="184">
        <v>0</v>
      </c>
      <c r="G113" s="184">
        <v>294.52</v>
      </c>
      <c r="H113" s="184">
        <v>294.52</v>
      </c>
      <c r="I113" s="184">
        <v>294.52</v>
      </c>
      <c r="J113" s="184">
        <v>294.52</v>
      </c>
      <c r="K113" s="184">
        <v>294.52</v>
      </c>
      <c r="L113" s="184">
        <v>294.52</v>
      </c>
      <c r="M113" s="184">
        <v>294.52</v>
      </c>
      <c r="N113" s="184">
        <v>294.52</v>
      </c>
      <c r="O113" s="184">
        <v>294.52</v>
      </c>
      <c r="P113" s="184">
        <v>294.52</v>
      </c>
      <c r="Q113" s="184">
        <v>294.52</v>
      </c>
      <c r="R113" s="184">
        <v>294.52</v>
      </c>
      <c r="S113" s="184">
        <v>294.52</v>
      </c>
      <c r="T113" s="184">
        <v>294.52</v>
      </c>
      <c r="U113" s="184">
        <v>294.52</v>
      </c>
      <c r="V113" s="184">
        <v>294.52</v>
      </c>
      <c r="W113" s="185">
        <v>294.52</v>
      </c>
    </row>
    <row r="114" spans="1:23" ht="54" customHeight="1" x14ac:dyDescent="0.25">
      <c r="A114" s="77" t="s">
        <v>89</v>
      </c>
      <c r="B114" s="181" t="s">
        <v>90</v>
      </c>
      <c r="C114" s="186">
        <v>0</v>
      </c>
      <c r="D114" s="183">
        <v>0</v>
      </c>
      <c r="E114" s="184">
        <v>0</v>
      </c>
      <c r="F114" s="184">
        <v>0</v>
      </c>
      <c r="G114" s="184">
        <v>765.78</v>
      </c>
      <c r="H114" s="184">
        <v>765.78</v>
      </c>
      <c r="I114" s="184">
        <v>765.78</v>
      </c>
      <c r="J114" s="184">
        <v>765.78</v>
      </c>
      <c r="K114" s="184">
        <v>765.78</v>
      </c>
      <c r="L114" s="184">
        <v>765.78</v>
      </c>
      <c r="M114" s="184">
        <v>765.78</v>
      </c>
      <c r="N114" s="184">
        <v>765.78</v>
      </c>
      <c r="O114" s="184">
        <v>765.78</v>
      </c>
      <c r="P114" s="184">
        <v>765.78</v>
      </c>
      <c r="Q114" s="184">
        <v>765.78</v>
      </c>
      <c r="R114" s="184">
        <v>765.78</v>
      </c>
      <c r="S114" s="184">
        <v>765.78</v>
      </c>
      <c r="T114" s="184">
        <v>765.78</v>
      </c>
      <c r="U114" s="184">
        <v>765.78</v>
      </c>
      <c r="V114" s="184">
        <v>765.78</v>
      </c>
      <c r="W114" s="185">
        <v>765.78</v>
      </c>
    </row>
    <row r="115" spans="1:23" ht="25.5" x14ac:dyDescent="0.25">
      <c r="A115" s="77" t="s">
        <v>194</v>
      </c>
      <c r="B115" s="187" t="s">
        <v>195</v>
      </c>
      <c r="C115" s="188">
        <v>0</v>
      </c>
      <c r="D115" s="189">
        <v>0</v>
      </c>
      <c r="E115" s="190">
        <v>0</v>
      </c>
      <c r="F115" s="190">
        <v>0</v>
      </c>
      <c r="G115" s="190">
        <v>325.82</v>
      </c>
      <c r="H115" s="190">
        <v>325.82</v>
      </c>
      <c r="I115" s="190">
        <v>325.82</v>
      </c>
      <c r="J115" s="190">
        <v>325.82</v>
      </c>
      <c r="K115" s="190">
        <v>325.82</v>
      </c>
      <c r="L115" s="190">
        <v>325.82</v>
      </c>
      <c r="M115" s="190">
        <v>325.82</v>
      </c>
      <c r="N115" s="190">
        <v>325.82</v>
      </c>
      <c r="O115" s="190">
        <v>325.82</v>
      </c>
      <c r="P115" s="190">
        <v>325.82</v>
      </c>
      <c r="Q115" s="190">
        <v>325.82</v>
      </c>
      <c r="R115" s="190">
        <v>325.82</v>
      </c>
      <c r="S115" s="190">
        <v>325.82</v>
      </c>
      <c r="T115" s="190">
        <v>325.82</v>
      </c>
      <c r="U115" s="190">
        <v>325.82</v>
      </c>
      <c r="V115" s="190">
        <v>325.82</v>
      </c>
      <c r="W115" s="191">
        <v>325.82</v>
      </c>
    </row>
    <row r="116" spans="1:23" ht="20.25" customHeight="1" x14ac:dyDescent="0.25">
      <c r="A116" s="77" t="s">
        <v>196</v>
      </c>
      <c r="B116" s="187" t="s">
        <v>197</v>
      </c>
      <c r="C116" s="188">
        <v>0</v>
      </c>
      <c r="D116" s="189">
        <v>0</v>
      </c>
      <c r="E116" s="190">
        <v>0</v>
      </c>
      <c r="F116" s="190">
        <v>0</v>
      </c>
      <c r="G116" s="190">
        <v>299.5</v>
      </c>
      <c r="H116" s="190">
        <v>299.5</v>
      </c>
      <c r="I116" s="190">
        <v>299.5</v>
      </c>
      <c r="J116" s="190">
        <v>299.5</v>
      </c>
      <c r="K116" s="190">
        <v>299.5</v>
      </c>
      <c r="L116" s="190">
        <v>299.5</v>
      </c>
      <c r="M116" s="190">
        <v>299.5</v>
      </c>
      <c r="N116" s="190">
        <v>299.5</v>
      </c>
      <c r="O116" s="190">
        <v>299.5</v>
      </c>
      <c r="P116" s="190">
        <v>299.5</v>
      </c>
      <c r="Q116" s="190">
        <v>299.5</v>
      </c>
      <c r="R116" s="190">
        <v>299.5</v>
      </c>
      <c r="S116" s="190">
        <v>299.5</v>
      </c>
      <c r="T116" s="190">
        <v>299.5</v>
      </c>
      <c r="U116" s="190">
        <v>299.5</v>
      </c>
      <c r="V116" s="190">
        <v>299.5</v>
      </c>
      <c r="W116" s="191">
        <v>299.5</v>
      </c>
    </row>
    <row r="117" spans="1:23" ht="15.75" x14ac:dyDescent="0.25">
      <c r="A117" s="77" t="s">
        <v>198</v>
      </c>
      <c r="B117" s="187" t="s">
        <v>199</v>
      </c>
      <c r="C117" s="188">
        <v>0</v>
      </c>
      <c r="D117" s="189">
        <v>0</v>
      </c>
      <c r="E117" s="190">
        <v>0</v>
      </c>
      <c r="F117" s="190">
        <v>0</v>
      </c>
      <c r="G117" s="190">
        <v>140.38999999999999</v>
      </c>
      <c r="H117" s="190">
        <v>140.38999999999999</v>
      </c>
      <c r="I117" s="190">
        <v>140.38999999999999</v>
      </c>
      <c r="J117" s="190">
        <v>140.38999999999999</v>
      </c>
      <c r="K117" s="190">
        <v>140.38999999999999</v>
      </c>
      <c r="L117" s="190">
        <v>140.38999999999999</v>
      </c>
      <c r="M117" s="190">
        <v>140.38999999999999</v>
      </c>
      <c r="N117" s="190">
        <v>140.38999999999999</v>
      </c>
      <c r="O117" s="190">
        <v>140.38999999999999</v>
      </c>
      <c r="P117" s="190">
        <v>140.38999999999999</v>
      </c>
      <c r="Q117" s="190">
        <v>140.38999999999999</v>
      </c>
      <c r="R117" s="190">
        <v>140.38999999999999</v>
      </c>
      <c r="S117" s="190">
        <v>140.38999999999999</v>
      </c>
      <c r="T117" s="190">
        <v>140.38999999999999</v>
      </c>
      <c r="U117" s="190">
        <v>140.38999999999999</v>
      </c>
      <c r="V117" s="190">
        <v>140.38999999999999</v>
      </c>
      <c r="W117" s="191">
        <v>140.38999999999999</v>
      </c>
    </row>
    <row r="118" spans="1:23" ht="15.75" x14ac:dyDescent="0.25">
      <c r="A118" s="77" t="s">
        <v>133</v>
      </c>
      <c r="B118" s="181" t="s">
        <v>134</v>
      </c>
      <c r="C118" s="186">
        <v>0</v>
      </c>
      <c r="D118" s="183">
        <v>0</v>
      </c>
      <c r="E118" s="184">
        <v>0</v>
      </c>
      <c r="F118" s="184">
        <v>0</v>
      </c>
      <c r="G118" s="184">
        <v>0</v>
      </c>
      <c r="H118" s="184">
        <v>0</v>
      </c>
      <c r="I118" s="184">
        <v>0</v>
      </c>
      <c r="J118" s="184">
        <v>2225.4699999999998</v>
      </c>
      <c r="K118" s="184">
        <v>0</v>
      </c>
      <c r="L118" s="184">
        <v>0</v>
      </c>
      <c r="M118" s="184">
        <v>0</v>
      </c>
      <c r="N118" s="184">
        <v>0</v>
      </c>
      <c r="O118" s="184">
        <v>0</v>
      </c>
      <c r="P118" s="184">
        <v>0</v>
      </c>
      <c r="Q118" s="184">
        <v>0</v>
      </c>
      <c r="R118" s="184">
        <v>0</v>
      </c>
      <c r="S118" s="184">
        <v>0</v>
      </c>
      <c r="T118" s="184">
        <v>0</v>
      </c>
      <c r="U118" s="184">
        <v>0</v>
      </c>
      <c r="V118" s="184">
        <v>0</v>
      </c>
      <c r="W118" s="185">
        <v>0</v>
      </c>
    </row>
    <row r="119" spans="1:23" ht="15.75" x14ac:dyDescent="0.25">
      <c r="A119" s="285" t="s">
        <v>17</v>
      </c>
      <c r="B119" s="281"/>
      <c r="C119" s="289">
        <v>0</v>
      </c>
      <c r="D119" s="290">
        <v>0</v>
      </c>
      <c r="E119" s="290">
        <v>0</v>
      </c>
      <c r="F119" s="290">
        <v>0</v>
      </c>
      <c r="G119" s="290">
        <v>0</v>
      </c>
      <c r="H119" s="290">
        <v>0</v>
      </c>
      <c r="I119" s="290">
        <v>0</v>
      </c>
      <c r="J119" s="290">
        <v>0</v>
      </c>
      <c r="K119" s="290" t="e">
        <v>#REF!</v>
      </c>
      <c r="L119" s="290">
        <v>0</v>
      </c>
      <c r="M119" s="290">
        <v>0</v>
      </c>
      <c r="N119" s="290">
        <v>0</v>
      </c>
      <c r="O119" s="290">
        <v>0</v>
      </c>
      <c r="P119" s="290">
        <v>0</v>
      </c>
      <c r="Q119" s="290">
        <v>0</v>
      </c>
      <c r="R119" s="290">
        <v>0</v>
      </c>
      <c r="S119" s="290">
        <v>0</v>
      </c>
      <c r="T119" s="290">
        <v>0</v>
      </c>
      <c r="U119" s="290">
        <v>0</v>
      </c>
      <c r="V119" s="290">
        <v>0</v>
      </c>
      <c r="W119" s="291">
        <v>0</v>
      </c>
    </row>
    <row r="120" spans="1:23" ht="15.75" x14ac:dyDescent="0.25">
      <c r="A120" s="86" t="s">
        <v>83</v>
      </c>
      <c r="B120" s="181" t="s">
        <v>84</v>
      </c>
      <c r="C120" s="186">
        <v>703.03</v>
      </c>
      <c r="D120" s="184">
        <v>703.03</v>
      </c>
      <c r="E120" s="184">
        <v>703.03</v>
      </c>
      <c r="F120" s="184">
        <v>703.03</v>
      </c>
      <c r="G120" s="184">
        <v>703.03</v>
      </c>
      <c r="H120" s="184">
        <v>703.03</v>
      </c>
      <c r="I120" s="184">
        <v>703.03</v>
      </c>
      <c r="J120" s="184">
        <v>703.03</v>
      </c>
      <c r="K120" s="184">
        <v>703.03</v>
      </c>
      <c r="L120" s="184">
        <v>703.03</v>
      </c>
      <c r="M120" s="184">
        <v>703.03</v>
      </c>
      <c r="N120" s="184">
        <v>703.03</v>
      </c>
      <c r="O120" s="184">
        <v>703.03</v>
      </c>
      <c r="P120" s="184">
        <v>703.03</v>
      </c>
      <c r="Q120" s="184">
        <v>703.03</v>
      </c>
      <c r="R120" s="184">
        <v>703.03</v>
      </c>
      <c r="S120" s="184">
        <v>703.03</v>
      </c>
      <c r="T120" s="184">
        <v>703.03</v>
      </c>
      <c r="U120" s="192">
        <v>703.03</v>
      </c>
      <c r="V120" s="192">
        <v>703.03</v>
      </c>
      <c r="W120" s="193">
        <v>703.03</v>
      </c>
    </row>
    <row r="121" spans="1:23" ht="15.75" x14ac:dyDescent="0.25">
      <c r="A121" s="86" t="s">
        <v>85</v>
      </c>
      <c r="B121" s="194" t="s">
        <v>86</v>
      </c>
      <c r="C121" s="186">
        <v>443.64</v>
      </c>
      <c r="D121" s="184">
        <v>443.64</v>
      </c>
      <c r="E121" s="184">
        <v>443.64</v>
      </c>
      <c r="F121" s="184">
        <v>443.64</v>
      </c>
      <c r="G121" s="184">
        <v>443.64</v>
      </c>
      <c r="H121" s="184">
        <v>443.64</v>
      </c>
      <c r="I121" s="184">
        <v>443.64</v>
      </c>
      <c r="J121" s="184">
        <v>443.64</v>
      </c>
      <c r="K121" s="184">
        <v>443.64</v>
      </c>
      <c r="L121" s="184">
        <v>443.64</v>
      </c>
      <c r="M121" s="184">
        <v>443.64</v>
      </c>
      <c r="N121" s="184">
        <v>443.64</v>
      </c>
      <c r="O121" s="184">
        <v>443.64</v>
      </c>
      <c r="P121" s="184">
        <v>443.64</v>
      </c>
      <c r="Q121" s="184">
        <v>443.64</v>
      </c>
      <c r="R121" s="184">
        <v>443.64</v>
      </c>
      <c r="S121" s="184">
        <v>443.64</v>
      </c>
      <c r="T121" s="184">
        <v>443.64</v>
      </c>
      <c r="U121" s="192">
        <v>443.64</v>
      </c>
      <c r="V121" s="192">
        <v>443.64</v>
      </c>
      <c r="W121" s="193">
        <v>443.64</v>
      </c>
    </row>
    <row r="122" spans="1:23" ht="15.75" x14ac:dyDescent="0.25">
      <c r="A122" s="77" t="s">
        <v>200</v>
      </c>
      <c r="B122" s="194" t="s">
        <v>201</v>
      </c>
      <c r="C122" s="186">
        <v>1271.57</v>
      </c>
      <c r="D122" s="184">
        <v>1271.57</v>
      </c>
      <c r="E122" s="184">
        <v>1271.57</v>
      </c>
      <c r="F122" s="184">
        <v>1271.57</v>
      </c>
      <c r="G122" s="184">
        <v>1271.57</v>
      </c>
      <c r="H122" s="184">
        <v>1271.57</v>
      </c>
      <c r="I122" s="184">
        <v>1271.57</v>
      </c>
      <c r="J122" s="184">
        <v>1271.57</v>
      </c>
      <c r="K122" s="184">
        <v>1271.57</v>
      </c>
      <c r="L122" s="184">
        <v>1271.57</v>
      </c>
      <c r="M122" s="184">
        <v>1271.57</v>
      </c>
      <c r="N122" s="184">
        <v>1271.57</v>
      </c>
      <c r="O122" s="184">
        <v>1271.57</v>
      </c>
      <c r="P122" s="184">
        <v>1271.57</v>
      </c>
      <c r="Q122" s="184">
        <v>1271.57</v>
      </c>
      <c r="R122" s="184">
        <v>1271.57</v>
      </c>
      <c r="S122" s="184">
        <v>1271.57</v>
      </c>
      <c r="T122" s="184">
        <v>1271.57</v>
      </c>
      <c r="U122" s="192">
        <v>1271.57</v>
      </c>
      <c r="V122" s="192">
        <v>1271.57</v>
      </c>
      <c r="W122" s="193">
        <v>1271.57</v>
      </c>
    </row>
    <row r="123" spans="1:23" ht="38.25" x14ac:dyDescent="0.25">
      <c r="A123" s="88" t="s">
        <v>202</v>
      </c>
      <c r="B123" s="195" t="s">
        <v>203</v>
      </c>
      <c r="C123" s="196">
        <v>158.94999999999999</v>
      </c>
      <c r="D123" s="197">
        <v>158.94999999999999</v>
      </c>
      <c r="E123" s="197">
        <v>158.94999999999999</v>
      </c>
      <c r="F123" s="197">
        <v>158.94999999999999</v>
      </c>
      <c r="G123" s="197">
        <v>0</v>
      </c>
      <c r="H123" s="197">
        <v>0</v>
      </c>
      <c r="I123" s="197">
        <v>158.94999999999999</v>
      </c>
      <c r="J123" s="197">
        <v>158.94999999999999</v>
      </c>
      <c r="K123" s="197">
        <v>0</v>
      </c>
      <c r="L123" s="197">
        <v>158.94999999999999</v>
      </c>
      <c r="M123" s="197">
        <v>0</v>
      </c>
      <c r="N123" s="197">
        <v>158.94999999999999</v>
      </c>
      <c r="O123" s="197">
        <v>0</v>
      </c>
      <c r="P123" s="197">
        <v>158.94999999999999</v>
      </c>
      <c r="Q123" s="197">
        <v>0</v>
      </c>
      <c r="R123" s="197">
        <v>0</v>
      </c>
      <c r="S123" s="197">
        <v>158.94999999999999</v>
      </c>
      <c r="T123" s="197">
        <v>0</v>
      </c>
      <c r="U123" s="198">
        <v>158.94999999999999</v>
      </c>
      <c r="V123" s="198">
        <v>0</v>
      </c>
      <c r="W123" s="199">
        <v>158.94999999999999</v>
      </c>
    </row>
    <row r="124" spans="1:23" ht="38.25" customHeight="1" x14ac:dyDescent="0.25">
      <c r="A124" s="263" t="s">
        <v>18</v>
      </c>
      <c r="B124" s="264"/>
      <c r="C124" s="310">
        <v>4923.5499999999993</v>
      </c>
      <c r="D124" s="311"/>
      <c r="E124" s="311"/>
      <c r="F124" s="311"/>
      <c r="G124" s="311"/>
      <c r="H124" s="311"/>
      <c r="I124" s="311"/>
      <c r="J124" s="311"/>
      <c r="K124" s="311"/>
      <c r="L124" s="311"/>
      <c r="M124" s="311"/>
      <c r="N124" s="311"/>
      <c r="O124" s="311"/>
      <c r="P124" s="311"/>
      <c r="Q124" s="311"/>
      <c r="R124" s="311"/>
      <c r="S124" s="311"/>
      <c r="T124" s="311"/>
      <c r="U124" s="311"/>
      <c r="V124" s="311"/>
      <c r="W124" s="312"/>
    </row>
    <row r="125" spans="1:23" ht="58.5" customHeight="1" x14ac:dyDescent="0.25">
      <c r="A125" s="263" t="s">
        <v>27</v>
      </c>
      <c r="B125" s="264"/>
      <c r="C125" s="307">
        <v>1.0781905332534452</v>
      </c>
      <c r="D125" s="308"/>
      <c r="E125" s="308"/>
      <c r="F125" s="308"/>
      <c r="G125" s="308"/>
      <c r="H125" s="308"/>
      <c r="I125" s="308"/>
      <c r="J125" s="308"/>
      <c r="K125" s="308"/>
      <c r="L125" s="308"/>
      <c r="M125" s="308"/>
      <c r="N125" s="308"/>
      <c r="O125" s="308"/>
      <c r="P125" s="308"/>
      <c r="Q125" s="308"/>
      <c r="R125" s="308"/>
      <c r="S125" s="308"/>
      <c r="T125" s="308"/>
      <c r="U125" s="308"/>
      <c r="V125" s="308"/>
      <c r="W125" s="309"/>
    </row>
    <row r="126" spans="1:23" ht="15.75" x14ac:dyDescent="0.25">
      <c r="A126" s="300" t="s">
        <v>20</v>
      </c>
      <c r="B126" s="104" t="s">
        <v>25</v>
      </c>
      <c r="C126" s="224">
        <v>0.98289637893765203</v>
      </c>
      <c r="D126" s="225">
        <v>0.92741580759250453</v>
      </c>
      <c r="E126" s="225">
        <v>1.3157892258207315</v>
      </c>
      <c r="F126" s="225">
        <v>1.2603086544755839</v>
      </c>
      <c r="G126" s="225">
        <v>1.7375378659797218</v>
      </c>
      <c r="H126" s="225">
        <v>1.2458112187472037</v>
      </c>
      <c r="I126" s="225">
        <v>1.9517706330854618</v>
      </c>
      <c r="J126" s="225">
        <v>1.8792696653025087</v>
      </c>
      <c r="K126" s="225">
        <v>1.7375378659797218</v>
      </c>
      <c r="L126" s="225">
        <v>1.4600439858529439</v>
      </c>
      <c r="M126" s="225">
        <v>1.2458112187472037</v>
      </c>
      <c r="N126" s="225">
        <v>1.9517706330854618</v>
      </c>
      <c r="O126" s="225">
        <v>1.7375378659797218</v>
      </c>
      <c r="P126" s="225">
        <v>1.390204096241423</v>
      </c>
      <c r="Q126" s="225">
        <v>1.7264425052156678</v>
      </c>
      <c r="R126" s="225">
        <v>1.3602616922779869</v>
      </c>
      <c r="S126" s="225">
        <v>1.7563849091791039</v>
      </c>
      <c r="T126" s="225">
        <v>1.2901964293282975</v>
      </c>
      <c r="U126" s="225">
        <v>1.264658261946586</v>
      </c>
      <c r="V126" s="225">
        <v>1.2347158579831499</v>
      </c>
      <c r="W126" s="226">
        <v>1.3201388332917334</v>
      </c>
    </row>
    <row r="127" spans="1:23" ht="15.75" x14ac:dyDescent="0.25">
      <c r="A127" s="299"/>
      <c r="B127" s="111" t="s">
        <v>26</v>
      </c>
      <c r="C127" s="227">
        <v>0.6661718650660966</v>
      </c>
      <c r="D127" s="228">
        <v>0.61069129372094888</v>
      </c>
      <c r="E127" s="228">
        <v>0.99906471194917623</v>
      </c>
      <c r="F127" s="228">
        <v>0.94358414060402862</v>
      </c>
      <c r="G127" s="228">
        <v>1.2944034736579371</v>
      </c>
      <c r="H127" s="228">
        <v>1.1133770680179524</v>
      </c>
      <c r="I127" s="228">
        <v>1.324345877621373</v>
      </c>
      <c r="J127" s="228">
        <v>1.7002425344139853</v>
      </c>
      <c r="K127" s="228">
        <v>1.4321008566409692</v>
      </c>
      <c r="L127" s="228">
        <v>1.1433194719813886</v>
      </c>
      <c r="M127" s="228">
        <v>1.2510744510009846</v>
      </c>
      <c r="N127" s="228">
        <v>1.4620432606044054</v>
      </c>
      <c r="O127" s="228">
        <v>1.4321008566409692</v>
      </c>
      <c r="P127" s="228">
        <v>1.2577699455121714</v>
      </c>
      <c r="Q127" s="228">
        <v>1.283308112893883</v>
      </c>
      <c r="R127" s="228">
        <v>1.2278275415487354</v>
      </c>
      <c r="S127" s="228">
        <v>1.3132505168573192</v>
      </c>
      <c r="T127" s="228">
        <v>1.1577622785990458</v>
      </c>
      <c r="U127" s="228">
        <v>1.1322241112173346</v>
      </c>
      <c r="V127" s="228">
        <v>1.1022817072538984</v>
      </c>
      <c r="W127" s="229">
        <v>1.1877046825624822</v>
      </c>
    </row>
    <row r="128" spans="1:23" ht="15.75" x14ac:dyDescent="0.25">
      <c r="A128" s="298" t="s">
        <v>21</v>
      </c>
      <c r="B128" s="219" t="s">
        <v>25</v>
      </c>
      <c r="C128" s="220">
        <v>5217.7299999999987</v>
      </c>
      <c r="D128" s="221">
        <v>4923.2099999999991</v>
      </c>
      <c r="E128" s="222">
        <v>6984.8999999999978</v>
      </c>
      <c r="F128" s="222">
        <v>6690.3799999999983</v>
      </c>
      <c r="G128" s="222">
        <v>9223.7632000000012</v>
      </c>
      <c r="H128" s="222">
        <v>6613.4199999999992</v>
      </c>
      <c r="I128" s="222">
        <v>10361.0232</v>
      </c>
      <c r="J128" s="222">
        <v>9976.15</v>
      </c>
      <c r="K128" s="222">
        <v>9223.7632000000012</v>
      </c>
      <c r="L128" s="222">
        <v>7750.6799999999976</v>
      </c>
      <c r="M128" s="222">
        <v>6613.4199999999992</v>
      </c>
      <c r="N128" s="222">
        <v>10361.0232</v>
      </c>
      <c r="O128" s="222">
        <v>9223.7632000000012</v>
      </c>
      <c r="P128" s="222">
        <v>7379.9331999999986</v>
      </c>
      <c r="Q128" s="222">
        <v>9164.8632000000016</v>
      </c>
      <c r="R128" s="222">
        <v>7220.9831999999988</v>
      </c>
      <c r="S128" s="222">
        <v>9323.8132000000023</v>
      </c>
      <c r="T128" s="222">
        <v>6849.0399999999991</v>
      </c>
      <c r="U128" s="222">
        <v>6713.4699999999993</v>
      </c>
      <c r="V128" s="222">
        <v>6554.5199999999995</v>
      </c>
      <c r="W128" s="223">
        <v>7007.9899999999989</v>
      </c>
    </row>
    <row r="129" spans="1:24" ht="15.75" x14ac:dyDescent="0.25">
      <c r="A129" s="299"/>
      <c r="B129" s="120" t="s">
        <v>26</v>
      </c>
      <c r="C129" s="207">
        <v>3536.3899999999994</v>
      </c>
      <c r="D129" s="208">
        <v>3241.87</v>
      </c>
      <c r="E129" s="209">
        <v>5303.56</v>
      </c>
      <c r="F129" s="209">
        <v>5009.04</v>
      </c>
      <c r="G129" s="209">
        <v>6871.3731999999991</v>
      </c>
      <c r="H129" s="209">
        <v>5910.39</v>
      </c>
      <c r="I129" s="209">
        <v>7030.3231999999989</v>
      </c>
      <c r="J129" s="209">
        <v>9025.7800000000007</v>
      </c>
      <c r="K129" s="209">
        <v>7602.3432000000003</v>
      </c>
      <c r="L129" s="209">
        <v>6069.34</v>
      </c>
      <c r="M129" s="209">
        <v>6641.36</v>
      </c>
      <c r="N129" s="209">
        <v>7761.2932000000001</v>
      </c>
      <c r="O129" s="209">
        <v>7602.3432000000003</v>
      </c>
      <c r="P129" s="209">
        <v>6676.9031999999988</v>
      </c>
      <c r="Q129" s="209">
        <v>6812.4731999999995</v>
      </c>
      <c r="R129" s="209">
        <v>6517.953199999999</v>
      </c>
      <c r="S129" s="209">
        <v>6971.4231999999993</v>
      </c>
      <c r="T129" s="209">
        <v>6146.0099999999993</v>
      </c>
      <c r="U129" s="209">
        <v>6010.44</v>
      </c>
      <c r="V129" s="209">
        <v>5851.49</v>
      </c>
      <c r="W129" s="210">
        <v>6304.9599999999991</v>
      </c>
    </row>
    <row r="130" spans="1:24" x14ac:dyDescent="0.2">
      <c r="C130" s="160"/>
    </row>
    <row r="131" spans="1:24" x14ac:dyDescent="0.2">
      <c r="C131" s="124">
        <v>1.2094161827062022E-2</v>
      </c>
      <c r="D131" s="230">
        <v>1.3099978393060763E-2</v>
      </c>
      <c r="E131" s="230">
        <v>7.8697210534515172E-3</v>
      </c>
      <c r="F131" s="230">
        <v>8.4180793515138408E-3</v>
      </c>
      <c r="G131" s="230">
        <v>5.1318397632258428E-3</v>
      </c>
      <c r="H131" s="230">
        <v>4.5645315393179065E-3</v>
      </c>
      <c r="I131" s="230">
        <v>6.6262890053454537E-3</v>
      </c>
      <c r="J131" s="230">
        <v>2.2644217216370555E-2</v>
      </c>
      <c r="K131" s="230">
        <v>5.1318397632258428E-3</v>
      </c>
      <c r="L131" s="230">
        <v>6.6445700511197359E-3</v>
      </c>
      <c r="M131" s="230">
        <v>4.5645315393179065E-3</v>
      </c>
      <c r="N131" s="230">
        <v>6.6262890053454537E-3</v>
      </c>
      <c r="O131" s="230">
        <v>5.1318397632258428E-3</v>
      </c>
      <c r="P131" s="230">
        <v>7.4499000731702569E-3</v>
      </c>
      <c r="Q131" s="230">
        <v>5.1947573347959075E-3</v>
      </c>
      <c r="R131" s="230">
        <v>7.8092066606838539E-3</v>
      </c>
      <c r="S131" s="230">
        <v>4.9562451564646448E-3</v>
      </c>
      <c r="T131" s="230">
        <v>4.2536469780922737E-3</v>
      </c>
      <c r="U131" s="230">
        <v>4.3293993743762638E-3</v>
      </c>
      <c r="V131" s="230">
        <v>4.6473130805309015E-3</v>
      </c>
      <c r="W131" s="230">
        <v>3.9582485717066795E-3</v>
      </c>
      <c r="X131" s="230" t="e">
        <v>#DIV/0!</v>
      </c>
    </row>
    <row r="132" spans="1:24" x14ac:dyDescent="0.2">
      <c r="C132" s="124">
        <v>-6.1378831610100493E-3</v>
      </c>
      <c r="D132" s="230">
        <v>-6.2929131927415005E-3</v>
      </c>
      <c r="E132" s="230">
        <v>-5.5595035635198631E-3</v>
      </c>
      <c r="F132" s="230">
        <v>-5.6259404690534032E-3</v>
      </c>
      <c r="G132" s="230">
        <v>-1.0651431229738995E-3</v>
      </c>
      <c r="H132" s="230">
        <v>-5.3264535412079761E-3</v>
      </c>
      <c r="I132" s="230">
        <v>-1.2369317931590906E-3</v>
      </c>
      <c r="J132" s="230">
        <v>1.5010739628667613E-2</v>
      </c>
      <c r="K132" s="230">
        <v>-1.3866988926689583E-3</v>
      </c>
      <c r="L132" s="230">
        <v>-5.4126511502907704E-3</v>
      </c>
      <c r="M132" s="230">
        <v>-5.2244976214156358E-3</v>
      </c>
      <c r="N132" s="230">
        <v>-1.5356293329799042E-3</v>
      </c>
      <c r="O132" s="230">
        <v>-1.3866988926689583E-3</v>
      </c>
      <c r="P132" s="230">
        <v>-1.0662429701843168E-3</v>
      </c>
      <c r="Q132" s="230">
        <v>-1.0347927203194773E-3</v>
      </c>
      <c r="R132" s="230">
        <v>-8.8091113938426613E-4</v>
      </c>
      <c r="S132" s="230">
        <v>-1.2087348456846225E-3</v>
      </c>
      <c r="T132" s="230">
        <v>-5.2907569553466427E-3</v>
      </c>
      <c r="U132" s="230">
        <v>-5.4209690230342389E-3</v>
      </c>
      <c r="V132" s="230">
        <v>-5.3341311298736871E-3</v>
      </c>
      <c r="W132" s="230">
        <v>-5.3746393375643242E-3</v>
      </c>
      <c r="X132" s="230" t="e">
        <v>#DIV/0!</v>
      </c>
    </row>
  </sheetData>
  <mergeCells count="42">
    <mergeCell ref="A125:B125"/>
    <mergeCell ref="C125:W125"/>
    <mergeCell ref="A126:A127"/>
    <mergeCell ref="A128:A129"/>
    <mergeCell ref="A96:B96"/>
    <mergeCell ref="C96:W96"/>
    <mergeCell ref="A119:B119"/>
    <mergeCell ref="C119:W119"/>
    <mergeCell ref="A124:B124"/>
    <mergeCell ref="C124:W124"/>
    <mergeCell ref="A94:A95"/>
    <mergeCell ref="B94:B95"/>
    <mergeCell ref="C94:W94"/>
    <mergeCell ref="A55:B55"/>
    <mergeCell ref="C55:W55"/>
    <mergeCell ref="A78:B78"/>
    <mergeCell ref="C78:W78"/>
    <mergeCell ref="A83:B83"/>
    <mergeCell ref="C83:W83"/>
    <mergeCell ref="A84:B84"/>
    <mergeCell ref="C84:W84"/>
    <mergeCell ref="A85:A86"/>
    <mergeCell ref="A87:A88"/>
    <mergeCell ref="B92:R92"/>
    <mergeCell ref="A44:A45"/>
    <mergeCell ref="A46:A47"/>
    <mergeCell ref="B51:R51"/>
    <mergeCell ref="A53:A54"/>
    <mergeCell ref="B53:B54"/>
    <mergeCell ref="C53:W53"/>
    <mergeCell ref="A37:B37"/>
    <mergeCell ref="C37:W37"/>
    <mergeCell ref="A42:B42"/>
    <mergeCell ref="C42:W42"/>
    <mergeCell ref="A43:B43"/>
    <mergeCell ref="C43:W43"/>
    <mergeCell ref="B10:R10"/>
    <mergeCell ref="A12:A13"/>
    <mergeCell ref="B12:B13"/>
    <mergeCell ref="C12:W12"/>
    <mergeCell ref="A14:B14"/>
    <mergeCell ref="C14:W14"/>
  </mergeCells>
  <pageMargins left="0.78740157480314965" right="0.27559055118110237" top="0.39370078740157483" bottom="0" header="0" footer="0"/>
  <pageSetup paperSize="9" scale="34" fitToHeight="3" orientation="landscape" r:id="rId1"/>
  <headerFooter alignWithMargins="0"/>
  <rowBreaks count="2" manualBreakCount="2">
    <brk id="50" max="22" man="1"/>
    <brk id="91" max="2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41221-B2FB-4166-A4FC-78236148C4FE}">
  <sheetPr>
    <tabColor theme="5" tint="0.59999389629810485"/>
    <pageSetUpPr fitToPage="1"/>
  </sheetPr>
  <dimension ref="A1:Q44"/>
  <sheetViews>
    <sheetView tabSelected="1" view="pageBreakPreview" topLeftCell="A7" zoomScale="80" zoomScaleNormal="87" zoomScaleSheetLayoutView="80" workbookViewId="0">
      <selection activeCell="D30" sqref="D30"/>
    </sheetView>
  </sheetViews>
  <sheetFormatPr defaultColWidth="9.140625" defaultRowHeight="12.75" x14ac:dyDescent="0.2"/>
  <cols>
    <col min="1" max="1" width="17.85546875" style="61" customWidth="1"/>
    <col min="2" max="2" width="57.7109375" style="61" customWidth="1"/>
    <col min="3" max="3" width="19" style="61" customWidth="1"/>
    <col min="4" max="4" width="25.5703125" style="61" customWidth="1"/>
    <col min="5" max="5" width="19" style="61" customWidth="1"/>
    <col min="6" max="6" width="20.42578125" style="61" customWidth="1"/>
    <col min="7" max="7" width="17" style="61" customWidth="1"/>
    <col min="8" max="10" width="19.42578125" style="61" customWidth="1"/>
    <col min="11" max="11" width="19.28515625" style="61" customWidth="1"/>
    <col min="12" max="12" width="24.42578125" style="61" customWidth="1"/>
    <col min="13" max="13" width="9.140625" style="61"/>
    <col min="14" max="17" width="9.140625" style="124"/>
    <col min="18" max="16384" width="9.140625" style="61"/>
  </cols>
  <sheetData>
    <row r="1" spans="1:17" x14ac:dyDescent="0.2">
      <c r="J1" s="231" t="s">
        <v>214</v>
      </c>
    </row>
    <row r="2" spans="1:17" x14ac:dyDescent="0.2">
      <c r="J2" s="231" t="s">
        <v>212</v>
      </c>
    </row>
    <row r="3" spans="1:17" x14ac:dyDescent="0.2">
      <c r="J3" s="231" t="s">
        <v>2</v>
      </c>
    </row>
    <row r="4" spans="1:17" x14ac:dyDescent="0.2">
      <c r="J4" s="231" t="s">
        <v>215</v>
      </c>
    </row>
    <row r="5" spans="1:17" x14ac:dyDescent="0.2">
      <c r="I5" s="234"/>
      <c r="J5" s="234" t="s">
        <v>0</v>
      </c>
    </row>
    <row r="6" spans="1:17" x14ac:dyDescent="0.2">
      <c r="I6" s="234"/>
      <c r="J6" s="234" t="s">
        <v>1</v>
      </c>
    </row>
    <row r="7" spans="1:17" x14ac:dyDescent="0.2">
      <c r="I7" s="234"/>
      <c r="J7" s="234" t="s">
        <v>2</v>
      </c>
    </row>
    <row r="8" spans="1:17" x14ac:dyDescent="0.2">
      <c r="I8" s="234"/>
      <c r="J8" s="234" t="s">
        <v>213</v>
      </c>
    </row>
    <row r="10" spans="1:17" s="63" customFormat="1" ht="0.75" customHeight="1" x14ac:dyDescent="0.2">
      <c r="H10" s="61"/>
      <c r="J10" s="62"/>
      <c r="N10" s="149"/>
      <c r="O10" s="149"/>
      <c r="P10" s="149"/>
      <c r="Q10" s="149"/>
    </row>
    <row r="11" spans="1:17" s="63" customFormat="1" hidden="1" x14ac:dyDescent="0.2">
      <c r="H11" s="61"/>
      <c r="J11" s="62"/>
      <c r="N11" s="149"/>
      <c r="O11" s="149"/>
      <c r="P11" s="149"/>
      <c r="Q11" s="149"/>
    </row>
    <row r="12" spans="1:17" s="63" customFormat="1" hidden="1" x14ac:dyDescent="0.2">
      <c r="H12" s="61"/>
      <c r="J12" s="62"/>
      <c r="N12" s="149"/>
      <c r="O12" s="149"/>
      <c r="P12" s="149"/>
      <c r="Q12" s="149"/>
    </row>
    <row r="13" spans="1:17" s="63" customFormat="1" hidden="1" x14ac:dyDescent="0.2">
      <c r="H13" s="61"/>
      <c r="J13" s="62"/>
      <c r="N13" s="149"/>
      <c r="O13" s="149"/>
      <c r="P13" s="149"/>
      <c r="Q13" s="149"/>
    </row>
    <row r="14" spans="1:17" s="63" customFormat="1" hidden="1" x14ac:dyDescent="0.2">
      <c r="N14" s="149"/>
      <c r="O14" s="149"/>
      <c r="P14" s="149"/>
      <c r="Q14" s="149"/>
    </row>
    <row r="15" spans="1:17" s="63" customFormat="1" hidden="1" x14ac:dyDescent="0.2">
      <c r="N15" s="149"/>
      <c r="O15" s="149"/>
      <c r="P15" s="149"/>
      <c r="Q15" s="149"/>
    </row>
    <row r="16" spans="1:17" ht="39" customHeight="1" x14ac:dyDescent="0.3">
      <c r="A16" s="319" t="s">
        <v>220</v>
      </c>
      <c r="B16" s="319"/>
      <c r="C16" s="319"/>
      <c r="D16" s="319"/>
      <c r="E16" s="319"/>
      <c r="F16" s="319"/>
      <c r="G16" s="319"/>
      <c r="H16" s="319"/>
      <c r="I16" s="319"/>
      <c r="J16" s="319"/>
    </row>
    <row r="17" spans="1:13" ht="18" customHeight="1" x14ac:dyDescent="0.3">
      <c r="A17" s="125"/>
      <c r="J17" s="150" t="s">
        <v>3</v>
      </c>
    </row>
    <row r="18" spans="1:13" ht="73.5" customHeight="1" x14ac:dyDescent="0.2">
      <c r="A18" s="320" t="s">
        <v>4</v>
      </c>
      <c r="B18" s="322" t="s">
        <v>5</v>
      </c>
      <c r="C18" s="323" t="s">
        <v>18</v>
      </c>
      <c r="D18" s="325" t="s">
        <v>225</v>
      </c>
      <c r="E18" s="326"/>
      <c r="F18" s="327"/>
      <c r="G18" s="323" t="s">
        <v>29</v>
      </c>
      <c r="H18" s="323" t="s">
        <v>6</v>
      </c>
      <c r="I18" s="323" t="s">
        <v>7</v>
      </c>
      <c r="J18" s="328" t="s">
        <v>8</v>
      </c>
    </row>
    <row r="19" spans="1:13" ht="117" customHeight="1" x14ac:dyDescent="0.2">
      <c r="A19" s="321"/>
      <c r="B19" s="314"/>
      <c r="C19" s="324"/>
      <c r="D19" s="232" t="s">
        <v>30</v>
      </c>
      <c r="E19" s="232" t="s">
        <v>31</v>
      </c>
      <c r="F19" s="232" t="s">
        <v>32</v>
      </c>
      <c r="G19" s="324"/>
      <c r="H19" s="324"/>
      <c r="I19" s="324"/>
      <c r="J19" s="329"/>
    </row>
    <row r="20" spans="1:13" s="124" customFormat="1" ht="17.25" customHeight="1" x14ac:dyDescent="0.2">
      <c r="A20" s="313" t="s">
        <v>16</v>
      </c>
      <c r="B20" s="314"/>
      <c r="C20" s="151"/>
      <c r="D20" s="151"/>
      <c r="E20" s="151"/>
      <c r="F20" s="151"/>
      <c r="G20" s="151"/>
      <c r="H20" s="152"/>
      <c r="I20" s="152"/>
      <c r="J20" s="153"/>
      <c r="K20" s="61"/>
      <c r="L20" s="61"/>
      <c r="M20" s="61"/>
    </row>
    <row r="21" spans="1:13" s="124" customFormat="1" ht="15.75" x14ac:dyDescent="0.25">
      <c r="A21" s="154" t="s">
        <v>129</v>
      </c>
      <c r="B21" s="155" t="s">
        <v>130</v>
      </c>
      <c r="C21" s="156">
        <f>ROUND(2185.3519/3.338,2)</f>
        <v>654.69000000000005</v>
      </c>
      <c r="D21" s="236">
        <v>3.33</v>
      </c>
      <c r="E21" s="236">
        <v>3.464</v>
      </c>
      <c r="F21" s="236">
        <v>3.5990000000000002</v>
      </c>
      <c r="G21" s="157">
        <v>1</v>
      </c>
      <c r="H21" s="158">
        <v>2180.11</v>
      </c>
      <c r="I21" s="158">
        <v>2267.8500000000004</v>
      </c>
      <c r="J21" s="159">
        <v>2356.23</v>
      </c>
      <c r="K21" s="160"/>
      <c r="L21" s="61"/>
      <c r="M21" s="61"/>
    </row>
    <row r="22" spans="1:13" s="124" customFormat="1" ht="15.75" x14ac:dyDescent="0.25">
      <c r="A22" s="161" t="s">
        <v>131</v>
      </c>
      <c r="B22" s="155" t="s">
        <v>132</v>
      </c>
      <c r="C22" s="162">
        <f>ROUND(3081.98/3.338,2)</f>
        <v>923.3</v>
      </c>
      <c r="D22" s="236">
        <v>3.33</v>
      </c>
      <c r="E22" s="236">
        <v>3.464</v>
      </c>
      <c r="F22" s="236">
        <v>3.5990000000000002</v>
      </c>
      <c r="G22" s="157">
        <v>0.9812750244972388</v>
      </c>
      <c r="H22" s="158">
        <v>3024.27</v>
      </c>
      <c r="I22" s="158">
        <v>3024.27</v>
      </c>
      <c r="J22" s="159">
        <v>3024.27</v>
      </c>
      <c r="K22" s="160"/>
      <c r="L22" s="61"/>
      <c r="M22" s="61"/>
    </row>
    <row r="23" spans="1:13" s="124" customFormat="1" ht="15.75" x14ac:dyDescent="0.25">
      <c r="A23" s="154" t="s">
        <v>133</v>
      </c>
      <c r="B23" s="155" t="s">
        <v>134</v>
      </c>
      <c r="C23" s="162">
        <f>ROUND(3081.98/3.338,2)</f>
        <v>923.3</v>
      </c>
      <c r="D23" s="236">
        <v>3.33</v>
      </c>
      <c r="E23" s="236">
        <v>3.464</v>
      </c>
      <c r="F23" s="236">
        <v>3.5990000000000002</v>
      </c>
      <c r="G23" s="157">
        <v>0.72209099345226113</v>
      </c>
      <c r="H23" s="158">
        <v>2225.4699999999998</v>
      </c>
      <c r="I23" s="158">
        <v>2225.4699999999998</v>
      </c>
      <c r="J23" s="159">
        <v>2225.4699999999998</v>
      </c>
      <c r="K23" s="160"/>
      <c r="L23" s="61"/>
      <c r="M23" s="61"/>
    </row>
    <row r="24" spans="1:13" s="124" customFormat="1" ht="15.75" x14ac:dyDescent="0.25">
      <c r="A24" s="154" t="s">
        <v>135</v>
      </c>
      <c r="B24" s="155" t="s">
        <v>136</v>
      </c>
      <c r="C24" s="156">
        <f>ROUND(273.1649/3.338,2)</f>
        <v>81.83</v>
      </c>
      <c r="D24" s="236">
        <v>3.33</v>
      </c>
      <c r="E24" s="236">
        <v>3.464</v>
      </c>
      <c r="F24" s="236">
        <v>3.5990000000000002</v>
      </c>
      <c r="G24" s="157">
        <v>1</v>
      </c>
      <c r="H24" s="158">
        <v>272.51</v>
      </c>
      <c r="I24" s="158">
        <v>283.48</v>
      </c>
      <c r="J24" s="159">
        <v>294.52</v>
      </c>
      <c r="K24" s="160"/>
      <c r="L24" s="61"/>
      <c r="M24" s="61"/>
    </row>
    <row r="25" spans="1:13" s="124" customFormat="1" ht="15.75" x14ac:dyDescent="0.25">
      <c r="A25" s="154" t="s">
        <v>137</v>
      </c>
      <c r="B25" s="155" t="s">
        <v>138</v>
      </c>
      <c r="C25" s="163">
        <f>ROUND(7538.32/3.338,2)</f>
        <v>2258.33</v>
      </c>
      <c r="D25" s="236">
        <v>3.33</v>
      </c>
      <c r="E25" s="236">
        <v>3.464</v>
      </c>
      <c r="F25" s="236">
        <v>3.5990000000000002</v>
      </c>
      <c r="G25" s="157">
        <v>1</v>
      </c>
      <c r="H25" s="158">
        <v>7538.32</v>
      </c>
      <c r="I25" s="158">
        <v>7538.32</v>
      </c>
      <c r="J25" s="159">
        <v>7538.32</v>
      </c>
      <c r="K25" s="160"/>
      <c r="L25" s="61"/>
      <c r="M25" s="61"/>
    </row>
    <row r="26" spans="1:13" s="124" customFormat="1" ht="15.75" x14ac:dyDescent="0.25">
      <c r="A26" s="154" t="s">
        <v>139</v>
      </c>
      <c r="B26" s="155" t="s">
        <v>140</v>
      </c>
      <c r="C26" s="164">
        <f>ROUND(3835.77/3.338,2)</f>
        <v>1149.1199999999999</v>
      </c>
      <c r="D26" s="236">
        <v>3.33</v>
      </c>
      <c r="E26" s="236">
        <v>3.464</v>
      </c>
      <c r="F26" s="236">
        <v>3.5990000000000002</v>
      </c>
      <c r="G26" s="157">
        <v>1</v>
      </c>
      <c r="H26" s="158">
        <v>3835.77</v>
      </c>
      <c r="I26" s="158">
        <v>3835.77</v>
      </c>
      <c r="J26" s="159">
        <v>3835.77</v>
      </c>
      <c r="K26" s="160"/>
      <c r="L26" s="61"/>
      <c r="M26" s="61"/>
    </row>
    <row r="27" spans="1:13" s="124" customFormat="1" ht="17.25" customHeight="1" x14ac:dyDescent="0.25">
      <c r="A27" s="154" t="s">
        <v>141</v>
      </c>
      <c r="B27" s="155" t="s">
        <v>142</v>
      </c>
      <c r="C27" s="156">
        <f>ROUND(273.1649/3.338,2)</f>
        <v>81.83</v>
      </c>
      <c r="D27" s="236">
        <v>3.33</v>
      </c>
      <c r="E27" s="236">
        <v>3.464</v>
      </c>
      <c r="F27" s="236">
        <v>3.5990000000000002</v>
      </c>
      <c r="G27" s="157">
        <v>0.99999918978858049</v>
      </c>
      <c r="H27" s="158">
        <v>272.51</v>
      </c>
      <c r="I27" s="158">
        <v>283.48</v>
      </c>
      <c r="J27" s="159">
        <v>294.52</v>
      </c>
      <c r="K27" s="160"/>
      <c r="L27" s="61"/>
      <c r="M27" s="61"/>
    </row>
    <row r="28" spans="1:13" s="124" customFormat="1" ht="17.25" customHeight="1" x14ac:dyDescent="0.25">
      <c r="A28" s="154" t="s">
        <v>143</v>
      </c>
      <c r="B28" s="155" t="s">
        <v>144</v>
      </c>
      <c r="C28" s="155">
        <f>ROUND(129.7863/3.338,2)</f>
        <v>38.880000000000003</v>
      </c>
      <c r="D28" s="236">
        <v>3.33</v>
      </c>
      <c r="E28" s="236">
        <v>3.464</v>
      </c>
      <c r="F28" s="236">
        <v>3.5990000000000002</v>
      </c>
      <c r="G28" s="157">
        <v>1.0000366992746001</v>
      </c>
      <c r="H28" s="158">
        <v>129.47999999999999</v>
      </c>
      <c r="I28" s="158">
        <v>134.69</v>
      </c>
      <c r="J28" s="159">
        <v>139.93</v>
      </c>
      <c r="K28" s="160"/>
      <c r="L28" s="61"/>
      <c r="M28" s="61"/>
    </row>
    <row r="29" spans="1:13" s="124" customFormat="1" ht="17.25" customHeight="1" x14ac:dyDescent="0.25">
      <c r="A29" s="313" t="s">
        <v>17</v>
      </c>
      <c r="B29" s="314"/>
      <c r="C29" s="151"/>
      <c r="D29" s="237"/>
      <c r="E29" s="237"/>
      <c r="F29" s="237"/>
      <c r="G29" s="151"/>
      <c r="H29" s="165"/>
      <c r="I29" s="165"/>
      <c r="J29" s="166"/>
      <c r="K29" s="61"/>
      <c r="L29" s="61"/>
      <c r="M29" s="61"/>
    </row>
    <row r="30" spans="1:13" s="124" customFormat="1" ht="17.25" customHeight="1" x14ac:dyDescent="0.25">
      <c r="A30" s="154" t="s">
        <v>145</v>
      </c>
      <c r="B30" s="155" t="s">
        <v>146</v>
      </c>
      <c r="C30" s="315">
        <v>396.98</v>
      </c>
      <c r="D30" s="236">
        <v>3.33</v>
      </c>
      <c r="E30" s="236">
        <v>3.464</v>
      </c>
      <c r="F30" s="236">
        <v>3.5990000000000002</v>
      </c>
      <c r="G30" s="157">
        <v>1.01480139013516</v>
      </c>
      <c r="H30" s="158">
        <v>1341.51</v>
      </c>
      <c r="I30" s="158">
        <v>1395.49</v>
      </c>
      <c r="J30" s="159">
        <v>1449.88</v>
      </c>
      <c r="K30" s="61"/>
      <c r="L30" s="61"/>
      <c r="M30" s="61"/>
    </row>
    <row r="31" spans="1:13" s="124" customFormat="1" ht="16.5" customHeight="1" x14ac:dyDescent="0.25">
      <c r="A31" s="154" t="s">
        <v>147</v>
      </c>
      <c r="B31" s="155" t="s">
        <v>148</v>
      </c>
      <c r="C31" s="316"/>
      <c r="D31" s="236">
        <v>3.33</v>
      </c>
      <c r="E31" s="236">
        <v>3.464</v>
      </c>
      <c r="F31" s="236">
        <v>3.5990000000000002</v>
      </c>
      <c r="G31" s="157">
        <v>0.91130225393916253</v>
      </c>
      <c r="H31" s="158">
        <v>1204.69</v>
      </c>
      <c r="I31" s="158">
        <v>1253.1600000000001</v>
      </c>
      <c r="J31" s="159">
        <v>1302</v>
      </c>
      <c r="K31" s="61"/>
      <c r="L31" s="167"/>
      <c r="M31" s="61"/>
    </row>
    <row r="32" spans="1:13" s="124" customFormat="1" ht="17.25" customHeight="1" x14ac:dyDescent="0.25">
      <c r="A32" s="154" t="s">
        <v>149</v>
      </c>
      <c r="B32" s="155" t="s">
        <v>150</v>
      </c>
      <c r="C32" s="316"/>
      <c r="D32" s="236">
        <v>3.33</v>
      </c>
      <c r="E32" s="236">
        <v>3.464</v>
      </c>
      <c r="F32" s="236">
        <v>3.5990000000000002</v>
      </c>
      <c r="G32" s="157">
        <v>0.91130225393916253</v>
      </c>
      <c r="H32" s="158">
        <v>1204.69</v>
      </c>
      <c r="I32" s="158">
        <v>1253.1600000000001</v>
      </c>
      <c r="J32" s="159">
        <v>1302</v>
      </c>
      <c r="K32" s="61"/>
      <c r="L32" s="61"/>
      <c r="M32" s="61"/>
    </row>
    <row r="33" spans="1:13" s="124" customFormat="1" ht="16.5" customHeight="1" x14ac:dyDescent="0.25">
      <c r="A33" s="154" t="s">
        <v>151</v>
      </c>
      <c r="B33" s="155" t="s">
        <v>152</v>
      </c>
      <c r="C33" s="316"/>
      <c r="D33" s="236">
        <v>3.33</v>
      </c>
      <c r="E33" s="236">
        <v>3.464</v>
      </c>
      <c r="F33" s="236">
        <v>3.5990000000000002</v>
      </c>
      <c r="G33" s="157">
        <v>0.71019682083211721</v>
      </c>
      <c r="H33" s="158">
        <v>938.84</v>
      </c>
      <c r="I33" s="158">
        <v>976.62</v>
      </c>
      <c r="J33" s="159">
        <v>1014.68</v>
      </c>
      <c r="K33" s="61"/>
      <c r="L33" s="61"/>
      <c r="M33" s="61"/>
    </row>
    <row r="34" spans="1:13" s="124" customFormat="1" ht="16.5" customHeight="1" x14ac:dyDescent="0.25">
      <c r="A34" s="154" t="s">
        <v>153</v>
      </c>
      <c r="B34" s="155" t="s">
        <v>154</v>
      </c>
      <c r="C34" s="316"/>
      <c r="D34" s="236">
        <v>3.33</v>
      </c>
      <c r="E34" s="236">
        <v>3.464</v>
      </c>
      <c r="F34" s="236">
        <v>3.5990000000000002</v>
      </c>
      <c r="G34" s="157">
        <v>0.60880064910494647</v>
      </c>
      <c r="H34" s="158">
        <v>804.8</v>
      </c>
      <c r="I34" s="158">
        <v>837.18</v>
      </c>
      <c r="J34" s="159">
        <v>869.81</v>
      </c>
      <c r="K34" s="61"/>
      <c r="L34" s="61"/>
      <c r="M34" s="61"/>
    </row>
    <row r="35" spans="1:13" s="124" customFormat="1" ht="16.5" customHeight="1" x14ac:dyDescent="0.25">
      <c r="A35" s="154" t="s">
        <v>155</v>
      </c>
      <c r="B35" s="155" t="s">
        <v>156</v>
      </c>
      <c r="C35" s="316"/>
      <c r="D35" s="236">
        <v>3.33</v>
      </c>
      <c r="E35" s="236">
        <v>3.464</v>
      </c>
      <c r="F35" s="236">
        <v>3.5990000000000002</v>
      </c>
      <c r="G35" s="157">
        <v>0.73479696634515512</v>
      </c>
      <c r="H35" s="158">
        <v>971.36</v>
      </c>
      <c r="I35" s="158">
        <v>1010.45</v>
      </c>
      <c r="J35" s="159">
        <v>1049.83</v>
      </c>
      <c r="K35" s="61"/>
      <c r="L35" s="61"/>
      <c r="M35" s="61"/>
    </row>
    <row r="36" spans="1:13" s="124" customFormat="1" ht="15.75" x14ac:dyDescent="0.25">
      <c r="A36" s="154" t="s">
        <v>157</v>
      </c>
      <c r="B36" s="155" t="s">
        <v>158</v>
      </c>
      <c r="C36" s="316"/>
      <c r="D36" s="236">
        <v>3.33</v>
      </c>
      <c r="E36" s="236">
        <v>3.464</v>
      </c>
      <c r="F36" s="236">
        <v>3.5990000000000002</v>
      </c>
      <c r="G36" s="157">
        <v>0.44500392376859699</v>
      </c>
      <c r="H36" s="158">
        <v>588.27</v>
      </c>
      <c r="I36" s="158">
        <v>611.94000000000005</v>
      </c>
      <c r="J36" s="159">
        <v>635.79</v>
      </c>
      <c r="K36" s="61"/>
      <c r="L36" s="61"/>
      <c r="M36" s="61"/>
    </row>
    <row r="37" spans="1:13" s="124" customFormat="1" ht="43.5" x14ac:dyDescent="0.25">
      <c r="A37" s="154" t="s">
        <v>159</v>
      </c>
      <c r="B37" s="168" t="s">
        <v>160</v>
      </c>
      <c r="C37" s="316"/>
      <c r="D37" s="238">
        <v>3.33</v>
      </c>
      <c r="E37" s="238">
        <v>3.464</v>
      </c>
      <c r="F37" s="238">
        <v>3.5990000000000002</v>
      </c>
      <c r="G37" s="169">
        <v>0.167170546030942</v>
      </c>
      <c r="H37" s="158">
        <v>220.99</v>
      </c>
      <c r="I37" s="158">
        <v>229.87</v>
      </c>
      <c r="J37" s="159">
        <v>238.84</v>
      </c>
      <c r="K37" s="61"/>
      <c r="L37" s="61"/>
      <c r="M37" s="61"/>
    </row>
    <row r="38" spans="1:13" s="124" customFormat="1" ht="43.5" x14ac:dyDescent="0.25">
      <c r="A38" s="154" t="s">
        <v>161</v>
      </c>
      <c r="B38" s="168" t="s">
        <v>162</v>
      </c>
      <c r="C38" s="316"/>
      <c r="D38" s="238">
        <v>3.33</v>
      </c>
      <c r="E38" s="238">
        <v>3.464</v>
      </c>
      <c r="F38" s="238">
        <v>3.5990000000000002</v>
      </c>
      <c r="G38" s="169">
        <v>0.167170546030942</v>
      </c>
      <c r="H38" s="158">
        <v>220.99</v>
      </c>
      <c r="I38" s="158">
        <v>229.87</v>
      </c>
      <c r="J38" s="159">
        <v>238.84</v>
      </c>
      <c r="K38" s="61"/>
      <c r="L38" s="61"/>
      <c r="M38" s="61"/>
    </row>
    <row r="39" spans="1:13" s="124" customFormat="1" ht="44.25" customHeight="1" x14ac:dyDescent="0.25">
      <c r="A39" s="154" t="s">
        <v>163</v>
      </c>
      <c r="B39" s="168" t="s">
        <v>164</v>
      </c>
      <c r="C39" s="316"/>
      <c r="D39" s="238">
        <v>3.33</v>
      </c>
      <c r="E39" s="238">
        <v>3.464</v>
      </c>
      <c r="F39" s="238">
        <v>3.5990000000000002</v>
      </c>
      <c r="G39" s="169">
        <v>0.334341092061884</v>
      </c>
      <c r="H39" s="158">
        <v>441.98</v>
      </c>
      <c r="I39" s="158">
        <v>459.76</v>
      </c>
      <c r="J39" s="159">
        <v>477.68</v>
      </c>
      <c r="K39" s="61"/>
      <c r="L39" s="61"/>
      <c r="M39" s="61"/>
    </row>
    <row r="40" spans="1:13" s="124" customFormat="1" ht="15.75" x14ac:dyDescent="0.25">
      <c r="A40" s="154" t="s">
        <v>83</v>
      </c>
      <c r="B40" s="155" t="s">
        <v>84</v>
      </c>
      <c r="C40" s="316"/>
      <c r="D40" s="236">
        <v>3.33</v>
      </c>
      <c r="E40" s="236">
        <v>3.464</v>
      </c>
      <c r="F40" s="236">
        <v>3.5990000000000002</v>
      </c>
      <c r="G40" s="157">
        <v>0.49207099184428016</v>
      </c>
      <c r="H40" s="158">
        <v>650.49</v>
      </c>
      <c r="I40" s="158">
        <v>676.66</v>
      </c>
      <c r="J40" s="159">
        <v>703.03</v>
      </c>
      <c r="K40" s="61"/>
      <c r="L40" s="61"/>
      <c r="M40" s="61"/>
    </row>
    <row r="41" spans="1:13" s="124" customFormat="1" ht="15.75" x14ac:dyDescent="0.25">
      <c r="A41" s="170" t="s">
        <v>165</v>
      </c>
      <c r="B41" s="171" t="s">
        <v>166</v>
      </c>
      <c r="C41" s="317"/>
      <c r="D41" s="239">
        <v>3.33</v>
      </c>
      <c r="E41" s="239">
        <v>3.464</v>
      </c>
      <c r="F41" s="239">
        <v>3.5990000000000002</v>
      </c>
      <c r="G41" s="172">
        <v>0.49207099184428016</v>
      </c>
      <c r="H41" s="173">
        <v>650.49</v>
      </c>
      <c r="I41" s="173">
        <v>676.66</v>
      </c>
      <c r="J41" s="174">
        <v>703.03</v>
      </c>
      <c r="K41" s="61"/>
      <c r="L41" s="61"/>
      <c r="M41" s="61"/>
    </row>
    <row r="42" spans="1:13" s="124" customFormat="1" x14ac:dyDescent="0.2">
      <c r="A42" s="61"/>
      <c r="B42" s="61"/>
      <c r="C42" s="61"/>
      <c r="D42" s="61"/>
      <c r="E42" s="61"/>
      <c r="F42" s="61"/>
      <c r="G42" s="61"/>
      <c r="H42" s="61"/>
      <c r="I42" s="61"/>
      <c r="J42" s="66" t="s">
        <v>22</v>
      </c>
      <c r="K42" s="61"/>
      <c r="L42" s="61"/>
      <c r="M42" s="61"/>
    </row>
    <row r="43" spans="1:13" s="124" customFormat="1" ht="76.5" customHeight="1" x14ac:dyDescent="0.2">
      <c r="A43" s="175" t="s">
        <v>33</v>
      </c>
      <c r="B43" s="318" t="s">
        <v>34</v>
      </c>
      <c r="C43" s="318"/>
      <c r="D43" s="318"/>
      <c r="E43" s="318"/>
      <c r="F43" s="318"/>
      <c r="G43" s="318"/>
      <c r="H43" s="318"/>
      <c r="I43" s="318"/>
      <c r="J43" s="318"/>
      <c r="K43" s="176"/>
      <c r="L43" s="61"/>
      <c r="M43" s="61"/>
    </row>
    <row r="44" spans="1:13" s="124" customFormat="1" x14ac:dyDescent="0.2">
      <c r="A44" s="61"/>
      <c r="B44" s="61"/>
      <c r="C44" s="61"/>
      <c r="D44" s="61"/>
      <c r="E44" s="61"/>
      <c r="F44" s="61"/>
      <c r="G44" s="61"/>
      <c r="H44" s="61"/>
      <c r="I44" s="61"/>
      <c r="J44" s="66"/>
      <c r="K44" s="61"/>
      <c r="L44" s="61"/>
      <c r="M44" s="61"/>
    </row>
  </sheetData>
  <mergeCells count="13">
    <mergeCell ref="A20:B20"/>
    <mergeCell ref="A29:B29"/>
    <mergeCell ref="C30:C41"/>
    <mergeCell ref="B43:J43"/>
    <mergeCell ref="A16:J16"/>
    <mergeCell ref="A18:A19"/>
    <mergeCell ref="B18:B19"/>
    <mergeCell ref="C18:C19"/>
    <mergeCell ref="D18:F18"/>
    <mergeCell ref="G18:G19"/>
    <mergeCell ref="H18:H19"/>
    <mergeCell ref="I18:I19"/>
    <mergeCell ref="J18:J19"/>
  </mergeCells>
  <pageMargins left="0.85" right="0.27559055118110237" top="0.78740157480314965" bottom="0.59055118110236227" header="0.51181102362204722" footer="0.51181102362204722"/>
  <pageSetup paperSize="9" scale="5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BD375-FA48-4DCE-9D37-ACE2642DD8BD}">
  <sheetPr>
    <tabColor theme="9" tint="0.39997558519241921"/>
  </sheetPr>
  <dimension ref="A1:T119"/>
  <sheetViews>
    <sheetView view="pageBreakPreview" zoomScale="80" zoomScaleNormal="87" zoomScaleSheetLayoutView="80" workbookViewId="0">
      <selection activeCell="B86" sqref="B86"/>
    </sheetView>
  </sheetViews>
  <sheetFormatPr defaultColWidth="9.140625" defaultRowHeight="12.75" x14ac:dyDescent="0.2"/>
  <cols>
    <col min="1" max="1" width="19" style="61" customWidth="1"/>
    <col min="2" max="2" width="56.7109375" style="61" customWidth="1"/>
    <col min="3" max="3" width="16" style="61" customWidth="1"/>
    <col min="4" max="4" width="14.5703125" style="61" customWidth="1"/>
    <col min="5" max="6" width="12.5703125" style="61" customWidth="1"/>
    <col min="7" max="7" width="12.85546875" style="61" customWidth="1"/>
    <col min="8" max="8" width="13" style="61" bestFit="1" customWidth="1"/>
    <col min="9" max="9" width="13" style="61" customWidth="1"/>
    <col min="10" max="11" width="13" style="61" bestFit="1" customWidth="1"/>
    <col min="12" max="12" width="13.85546875" style="61" customWidth="1"/>
    <col min="13" max="14" width="13" style="61" bestFit="1" customWidth="1"/>
    <col min="15" max="15" width="13.85546875" style="61" customWidth="1"/>
    <col min="16" max="16" width="12.5703125" style="61" customWidth="1"/>
    <col min="17" max="18" width="14.42578125" style="61" customWidth="1"/>
    <col min="19" max="19" width="15.42578125" style="61" customWidth="1"/>
    <col min="20" max="16384" width="9.140625" style="61"/>
  </cols>
  <sheetData>
    <row r="1" spans="1:19" x14ac:dyDescent="0.2">
      <c r="S1" s="231" t="s">
        <v>214</v>
      </c>
    </row>
    <row r="2" spans="1:19" x14ac:dyDescent="0.2">
      <c r="S2" s="231" t="s">
        <v>212</v>
      </c>
    </row>
    <row r="3" spans="1:19" x14ac:dyDescent="0.2">
      <c r="S3" s="231" t="s">
        <v>2</v>
      </c>
    </row>
    <row r="4" spans="1:19" x14ac:dyDescent="0.2">
      <c r="S4" s="231" t="s">
        <v>215</v>
      </c>
    </row>
    <row r="5" spans="1:19" x14ac:dyDescent="0.2">
      <c r="Q5" s="66"/>
      <c r="R5" s="66"/>
      <c r="S5" s="66" t="s">
        <v>0</v>
      </c>
    </row>
    <row r="6" spans="1:19" x14ac:dyDescent="0.2">
      <c r="Q6" s="66"/>
      <c r="R6" s="66"/>
      <c r="S6" s="66" t="s">
        <v>1</v>
      </c>
    </row>
    <row r="7" spans="1:19" x14ac:dyDescent="0.2">
      <c r="Q7" s="66"/>
      <c r="R7" s="66"/>
      <c r="S7" s="66" t="s">
        <v>2</v>
      </c>
    </row>
    <row r="8" spans="1:19" x14ac:dyDescent="0.2">
      <c r="Q8" s="66"/>
      <c r="R8" s="66"/>
      <c r="S8" s="66" t="s">
        <v>213</v>
      </c>
    </row>
    <row r="10" spans="1:19" s="63" customFormat="1" x14ac:dyDescent="0.2">
      <c r="E10" s="62"/>
      <c r="S10" s="62"/>
    </row>
    <row r="11" spans="1:19" s="63" customFormat="1" x14ac:dyDescent="0.2">
      <c r="E11" s="62"/>
      <c r="S11" s="62"/>
    </row>
    <row r="12" spans="1:19" s="63" customFormat="1" x14ac:dyDescent="0.2">
      <c r="E12" s="62"/>
      <c r="S12" s="62"/>
    </row>
    <row r="13" spans="1:19" s="63" customFormat="1" x14ac:dyDescent="0.2">
      <c r="E13" s="62"/>
      <c r="S13" s="62"/>
    </row>
    <row r="14" spans="1:19" s="63" customFormat="1" x14ac:dyDescent="0.2"/>
    <row r="15" spans="1:19" ht="39" customHeight="1" x14ac:dyDescent="0.3">
      <c r="B15" s="277" t="s">
        <v>221</v>
      </c>
      <c r="C15" s="277"/>
      <c r="D15" s="277"/>
      <c r="E15" s="277"/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277"/>
      <c r="Q15" s="277"/>
      <c r="R15" s="277"/>
    </row>
    <row r="16" spans="1:19" ht="21" customHeight="1" x14ac:dyDescent="0.3">
      <c r="A16" s="125"/>
      <c r="S16" s="66" t="s">
        <v>3</v>
      </c>
    </row>
    <row r="17" spans="1:19" ht="17.25" customHeight="1" x14ac:dyDescent="0.25">
      <c r="A17" s="330" t="s">
        <v>4</v>
      </c>
      <c r="B17" s="332" t="s">
        <v>5</v>
      </c>
      <c r="C17" s="334" t="s">
        <v>35</v>
      </c>
      <c r="D17" s="334"/>
      <c r="E17" s="334"/>
      <c r="F17" s="334"/>
      <c r="G17" s="334"/>
      <c r="H17" s="334"/>
      <c r="I17" s="334"/>
      <c r="J17" s="334"/>
      <c r="K17" s="334"/>
      <c r="L17" s="334"/>
      <c r="M17" s="334"/>
      <c r="N17" s="334"/>
      <c r="O17" s="334"/>
      <c r="P17" s="334"/>
      <c r="Q17" s="334"/>
      <c r="R17" s="334"/>
      <c r="S17" s="335"/>
    </row>
    <row r="18" spans="1:19" ht="72" customHeight="1" x14ac:dyDescent="0.2">
      <c r="A18" s="331"/>
      <c r="B18" s="333"/>
      <c r="C18" s="126" t="s">
        <v>36</v>
      </c>
      <c r="D18" s="126" t="s">
        <v>37</v>
      </c>
      <c r="E18" s="126" t="s">
        <v>38</v>
      </c>
      <c r="F18" s="126" t="s">
        <v>39</v>
      </c>
      <c r="G18" s="127" t="s">
        <v>40</v>
      </c>
      <c r="H18" s="127" t="s">
        <v>41</v>
      </c>
      <c r="I18" s="127" t="s">
        <v>42</v>
      </c>
      <c r="J18" s="127" t="s">
        <v>43</v>
      </c>
      <c r="K18" s="127" t="s">
        <v>44</v>
      </c>
      <c r="L18" s="127" t="s">
        <v>45</v>
      </c>
      <c r="M18" s="127" t="s">
        <v>46</v>
      </c>
      <c r="N18" s="127" t="s">
        <v>47</v>
      </c>
      <c r="O18" s="127" t="s">
        <v>48</v>
      </c>
      <c r="P18" s="127" t="s">
        <v>49</v>
      </c>
      <c r="Q18" s="127" t="s">
        <v>50</v>
      </c>
      <c r="R18" s="127" t="s">
        <v>51</v>
      </c>
      <c r="S18" s="128" t="s">
        <v>52</v>
      </c>
    </row>
    <row r="19" spans="1:19" ht="15.75" x14ac:dyDescent="0.25">
      <c r="A19" s="336" t="s">
        <v>16</v>
      </c>
      <c r="B19" s="333"/>
      <c r="C19" s="337"/>
      <c r="D19" s="337"/>
      <c r="E19" s="337"/>
      <c r="F19" s="337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129"/>
      <c r="R19" s="129"/>
      <c r="S19" s="130"/>
    </row>
    <row r="20" spans="1:19" ht="15.75" x14ac:dyDescent="0.25">
      <c r="A20" s="131" t="s">
        <v>87</v>
      </c>
      <c r="B20" s="132" t="s">
        <v>88</v>
      </c>
      <c r="C20" s="133">
        <v>817.54</v>
      </c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5"/>
    </row>
    <row r="21" spans="1:19" ht="15.75" x14ac:dyDescent="0.25">
      <c r="A21" s="131" t="s">
        <v>89</v>
      </c>
      <c r="B21" s="132" t="s">
        <v>90</v>
      </c>
      <c r="C21" s="134"/>
      <c r="D21" s="134"/>
      <c r="E21" s="134">
        <v>708.54</v>
      </c>
      <c r="F21" s="134"/>
      <c r="G21" s="134"/>
      <c r="H21" s="134">
        <v>708.54</v>
      </c>
      <c r="I21" s="134"/>
      <c r="J21" s="134"/>
      <c r="K21" s="134">
        <v>708.54</v>
      </c>
      <c r="L21" s="134">
        <v>708.54</v>
      </c>
      <c r="M21" s="134">
        <v>708.54</v>
      </c>
      <c r="N21" s="134">
        <v>708.54</v>
      </c>
      <c r="O21" s="134"/>
      <c r="P21" s="134"/>
      <c r="Q21" s="134">
        <v>708.54</v>
      </c>
      <c r="R21" s="134">
        <v>708.54</v>
      </c>
      <c r="S21" s="135">
        <v>708.54</v>
      </c>
    </row>
    <row r="22" spans="1:19" ht="15.75" x14ac:dyDescent="0.25">
      <c r="A22" s="131" t="s">
        <v>91</v>
      </c>
      <c r="B22" s="132" t="s">
        <v>92</v>
      </c>
      <c r="C22" s="134"/>
      <c r="D22" s="134"/>
      <c r="E22" s="134">
        <v>545.03</v>
      </c>
      <c r="F22" s="134"/>
      <c r="G22" s="134"/>
      <c r="H22" s="134">
        <v>545.03</v>
      </c>
      <c r="I22" s="134"/>
      <c r="J22" s="134"/>
      <c r="K22" s="134">
        <v>545.03</v>
      </c>
      <c r="L22" s="134">
        <v>545.03</v>
      </c>
      <c r="M22" s="134">
        <v>545.03</v>
      </c>
      <c r="N22" s="134">
        <v>545.03</v>
      </c>
      <c r="O22" s="134"/>
      <c r="P22" s="134"/>
      <c r="Q22" s="134">
        <v>545.03</v>
      </c>
      <c r="R22" s="134">
        <v>545.03</v>
      </c>
      <c r="S22" s="135">
        <v>545.03</v>
      </c>
    </row>
    <row r="23" spans="1:19" ht="40.5" customHeight="1" x14ac:dyDescent="0.25">
      <c r="A23" s="131" t="s">
        <v>93</v>
      </c>
      <c r="B23" s="132" t="s">
        <v>94</v>
      </c>
      <c r="C23" s="134"/>
      <c r="D23" s="134"/>
      <c r="E23" s="134"/>
      <c r="F23" s="134"/>
      <c r="G23" s="134"/>
      <c r="H23" s="134">
        <v>1417.07</v>
      </c>
      <c r="I23" s="134"/>
      <c r="J23" s="134"/>
      <c r="K23" s="134"/>
      <c r="L23" s="134">
        <v>1417.07</v>
      </c>
      <c r="M23" s="134"/>
      <c r="N23" s="134"/>
      <c r="O23" s="134"/>
      <c r="P23" s="134"/>
      <c r="Q23" s="134">
        <v>1417.07</v>
      </c>
      <c r="R23" s="134"/>
      <c r="S23" s="135">
        <v>1417.07</v>
      </c>
    </row>
    <row r="24" spans="1:19" ht="15.75" x14ac:dyDescent="0.25">
      <c r="A24" s="131" t="s">
        <v>95</v>
      </c>
      <c r="B24" s="132" t="s">
        <v>96</v>
      </c>
      <c r="C24" s="134"/>
      <c r="D24" s="134">
        <v>1362.57</v>
      </c>
      <c r="E24" s="134"/>
      <c r="F24" s="134"/>
      <c r="G24" s="134"/>
      <c r="H24" s="134"/>
      <c r="I24" s="134"/>
      <c r="J24" s="134"/>
      <c r="K24" s="134"/>
      <c r="L24" s="134">
        <v>1362.57</v>
      </c>
      <c r="M24" s="134"/>
      <c r="N24" s="134"/>
      <c r="O24" s="134"/>
      <c r="P24" s="134"/>
      <c r="Q24" s="134">
        <v>1362.57</v>
      </c>
      <c r="R24" s="134"/>
      <c r="S24" s="135"/>
    </row>
    <row r="25" spans="1:19" ht="15.75" x14ac:dyDescent="0.25">
      <c r="A25" s="131" t="s">
        <v>97</v>
      </c>
      <c r="B25" s="132" t="s">
        <v>98</v>
      </c>
      <c r="C25" s="134"/>
      <c r="D25" s="134">
        <v>2997.66</v>
      </c>
      <c r="E25" s="134"/>
      <c r="F25" s="134"/>
      <c r="G25" s="134"/>
      <c r="H25" s="134"/>
      <c r="I25" s="134"/>
      <c r="J25" s="134"/>
      <c r="K25" s="134"/>
      <c r="L25" s="134">
        <v>2997.66</v>
      </c>
      <c r="M25" s="134"/>
      <c r="N25" s="134"/>
      <c r="O25" s="134"/>
      <c r="P25" s="134"/>
      <c r="Q25" s="134"/>
      <c r="R25" s="134"/>
      <c r="S25" s="135"/>
    </row>
    <row r="26" spans="1:19" ht="27" customHeight="1" x14ac:dyDescent="0.25">
      <c r="A26" s="131" t="s">
        <v>99</v>
      </c>
      <c r="B26" s="132" t="s">
        <v>100</v>
      </c>
      <c r="C26" s="134"/>
      <c r="D26" s="134">
        <v>1362.57</v>
      </c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5"/>
    </row>
    <row r="27" spans="1:19" ht="15.75" x14ac:dyDescent="0.25">
      <c r="A27" s="131" t="s">
        <v>101</v>
      </c>
      <c r="B27" s="132" t="s">
        <v>102</v>
      </c>
      <c r="C27" s="134"/>
      <c r="D27" s="134">
        <v>1362.57</v>
      </c>
      <c r="E27" s="134"/>
      <c r="F27" s="134"/>
      <c r="G27" s="134"/>
      <c r="H27" s="134"/>
      <c r="I27" s="134"/>
      <c r="J27" s="134"/>
      <c r="K27" s="134"/>
      <c r="L27" s="134">
        <v>1362.57</v>
      </c>
      <c r="M27" s="134"/>
      <c r="N27" s="134"/>
      <c r="O27" s="134"/>
      <c r="P27" s="134"/>
      <c r="Q27" s="134">
        <v>1362.57</v>
      </c>
      <c r="R27" s="134"/>
      <c r="S27" s="135"/>
    </row>
    <row r="28" spans="1:19" ht="15.75" x14ac:dyDescent="0.25">
      <c r="A28" s="131" t="s">
        <v>103</v>
      </c>
      <c r="B28" s="132" t="s">
        <v>104</v>
      </c>
      <c r="C28" s="134"/>
      <c r="D28" s="134">
        <v>1635.08</v>
      </c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5"/>
    </row>
    <row r="29" spans="1:19" ht="26.25" x14ac:dyDescent="0.25">
      <c r="A29" s="131" t="s">
        <v>105</v>
      </c>
      <c r="B29" s="132" t="s">
        <v>106</v>
      </c>
      <c r="C29" s="134">
        <v>545.03</v>
      </c>
      <c r="D29" s="134">
        <v>545.03</v>
      </c>
      <c r="E29" s="134">
        <v>545.03</v>
      </c>
      <c r="F29" s="134">
        <v>545.03</v>
      </c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5"/>
    </row>
    <row r="30" spans="1:19" ht="49.5" customHeight="1" x14ac:dyDescent="0.25">
      <c r="A30" s="131" t="s">
        <v>107</v>
      </c>
      <c r="B30" s="132" t="s">
        <v>108</v>
      </c>
      <c r="C30" s="134"/>
      <c r="D30" s="134"/>
      <c r="E30" s="134"/>
      <c r="F30" s="134"/>
      <c r="G30" s="134"/>
      <c r="H30" s="134"/>
      <c r="I30" s="134">
        <v>981.05</v>
      </c>
      <c r="J30" s="134"/>
      <c r="K30" s="134"/>
      <c r="L30" s="134"/>
      <c r="M30" s="134"/>
      <c r="N30" s="134"/>
      <c r="O30" s="134"/>
      <c r="P30" s="134"/>
      <c r="Q30" s="134"/>
      <c r="R30" s="134"/>
      <c r="S30" s="135"/>
    </row>
    <row r="31" spans="1:19" ht="15.75" x14ac:dyDescent="0.25">
      <c r="A31" s="336" t="s">
        <v>17</v>
      </c>
      <c r="B31" s="333"/>
      <c r="C31" s="333"/>
      <c r="D31" s="333"/>
      <c r="E31" s="333"/>
      <c r="F31" s="333"/>
      <c r="G31" s="333"/>
      <c r="H31" s="333"/>
      <c r="I31" s="333"/>
      <c r="J31" s="333"/>
      <c r="K31" s="333"/>
      <c r="L31" s="333"/>
      <c r="M31" s="333"/>
      <c r="N31" s="333"/>
      <c r="O31" s="333"/>
      <c r="P31" s="333"/>
      <c r="Q31" s="136"/>
      <c r="R31" s="136"/>
      <c r="S31" s="137"/>
    </row>
    <row r="32" spans="1:19" ht="15.75" x14ac:dyDescent="0.25">
      <c r="A32" s="138" t="s">
        <v>109</v>
      </c>
      <c r="B32" s="139" t="s">
        <v>110</v>
      </c>
      <c r="C32" s="134">
        <v>890.24</v>
      </c>
      <c r="D32" s="134">
        <v>890.24</v>
      </c>
      <c r="E32" s="134">
        <v>890.24</v>
      </c>
      <c r="F32" s="134">
        <v>890.24</v>
      </c>
      <c r="G32" s="134">
        <v>890.24</v>
      </c>
      <c r="H32" s="134">
        <v>890.24</v>
      </c>
      <c r="I32" s="134">
        <v>890.24</v>
      </c>
      <c r="J32" s="134">
        <v>890.24</v>
      </c>
      <c r="K32" s="134">
        <v>890.24</v>
      </c>
      <c r="L32" s="134">
        <v>890.24</v>
      </c>
      <c r="M32" s="134">
        <v>890.24</v>
      </c>
      <c r="N32" s="134">
        <v>890.24</v>
      </c>
      <c r="O32" s="134">
        <v>890.24</v>
      </c>
      <c r="P32" s="134">
        <v>890.24</v>
      </c>
      <c r="Q32" s="134">
        <v>890.24</v>
      </c>
      <c r="R32" s="134">
        <v>890.24</v>
      </c>
      <c r="S32" s="135">
        <v>890.24</v>
      </c>
    </row>
    <row r="33" spans="1:19" ht="15.75" x14ac:dyDescent="0.25">
      <c r="A33" s="140" t="s">
        <v>111</v>
      </c>
      <c r="B33" s="139" t="s">
        <v>112</v>
      </c>
      <c r="C33" s="134"/>
      <c r="D33" s="134">
        <v>930.7</v>
      </c>
      <c r="E33" s="134"/>
      <c r="F33" s="134"/>
      <c r="G33" s="134"/>
      <c r="H33" s="134">
        <v>930.7</v>
      </c>
      <c r="I33" s="134"/>
      <c r="J33" s="134"/>
      <c r="K33" s="134">
        <v>930.7</v>
      </c>
      <c r="L33" s="134">
        <v>930.7</v>
      </c>
      <c r="M33" s="134">
        <v>930.7</v>
      </c>
      <c r="N33" s="134">
        <v>930.7</v>
      </c>
      <c r="O33" s="134"/>
      <c r="P33" s="134"/>
      <c r="Q33" s="134">
        <v>930.7</v>
      </c>
      <c r="R33" s="134">
        <v>930.7</v>
      </c>
      <c r="S33" s="135">
        <v>930.7</v>
      </c>
    </row>
    <row r="34" spans="1:19" ht="15.75" x14ac:dyDescent="0.25">
      <c r="A34" s="138" t="s">
        <v>113</v>
      </c>
      <c r="B34" s="139" t="s">
        <v>114</v>
      </c>
      <c r="C34" s="134"/>
      <c r="D34" s="134">
        <v>930.7</v>
      </c>
      <c r="E34" s="134"/>
      <c r="F34" s="134"/>
      <c r="G34" s="134"/>
      <c r="H34" s="134">
        <v>930.7</v>
      </c>
      <c r="I34" s="134"/>
      <c r="J34" s="134"/>
      <c r="K34" s="134">
        <v>930.7</v>
      </c>
      <c r="L34" s="134">
        <v>930.7</v>
      </c>
      <c r="M34" s="134">
        <v>930.7</v>
      </c>
      <c r="N34" s="134">
        <v>930.7</v>
      </c>
      <c r="O34" s="134">
        <v>930.7</v>
      </c>
      <c r="P34" s="134"/>
      <c r="Q34" s="134">
        <v>930.7</v>
      </c>
      <c r="R34" s="134">
        <v>930.7</v>
      </c>
      <c r="S34" s="135">
        <v>930.7</v>
      </c>
    </row>
    <row r="35" spans="1:19" ht="15.75" x14ac:dyDescent="0.25">
      <c r="A35" s="140" t="s">
        <v>115</v>
      </c>
      <c r="B35" s="139" t="s">
        <v>116</v>
      </c>
      <c r="C35" s="134"/>
      <c r="D35" s="134">
        <v>930.7</v>
      </c>
      <c r="E35" s="134"/>
      <c r="F35" s="134"/>
      <c r="G35" s="134"/>
      <c r="H35" s="134">
        <v>930.7</v>
      </c>
      <c r="I35" s="134"/>
      <c r="J35" s="134"/>
      <c r="K35" s="134">
        <v>930.7</v>
      </c>
      <c r="L35" s="134">
        <v>930.7</v>
      </c>
      <c r="M35" s="134"/>
      <c r="N35" s="134"/>
      <c r="O35" s="134"/>
      <c r="P35" s="134"/>
      <c r="Q35" s="134">
        <v>930.7</v>
      </c>
      <c r="R35" s="134">
        <v>930.7</v>
      </c>
      <c r="S35" s="135">
        <v>930.7</v>
      </c>
    </row>
    <row r="36" spans="1:19" ht="15.75" x14ac:dyDescent="0.25">
      <c r="A36" s="140" t="s">
        <v>117</v>
      </c>
      <c r="B36" s="139" t="s">
        <v>118</v>
      </c>
      <c r="C36" s="134"/>
      <c r="D36" s="134"/>
      <c r="E36" s="134"/>
      <c r="F36" s="134"/>
      <c r="G36" s="134"/>
      <c r="H36" s="134">
        <v>930.7</v>
      </c>
      <c r="I36" s="134"/>
      <c r="J36" s="134"/>
      <c r="K36" s="134">
        <v>930.7</v>
      </c>
      <c r="L36" s="134">
        <v>930.7</v>
      </c>
      <c r="M36" s="134">
        <v>930.7</v>
      </c>
      <c r="N36" s="134"/>
      <c r="O36" s="134"/>
      <c r="P36" s="134"/>
      <c r="Q36" s="134">
        <v>930.7</v>
      </c>
      <c r="R36" s="134">
        <v>930.7</v>
      </c>
      <c r="S36" s="135">
        <v>930.7</v>
      </c>
    </row>
    <row r="37" spans="1:19" ht="15.75" x14ac:dyDescent="0.25">
      <c r="A37" s="138" t="s">
        <v>119</v>
      </c>
      <c r="B37" s="141" t="s">
        <v>120</v>
      </c>
      <c r="C37" s="134"/>
      <c r="D37" s="134"/>
      <c r="E37" s="134"/>
      <c r="F37" s="134"/>
      <c r="G37" s="134"/>
      <c r="H37" s="134"/>
      <c r="I37" s="134"/>
      <c r="J37" s="134"/>
      <c r="K37" s="134">
        <v>930.7</v>
      </c>
      <c r="L37" s="134">
        <v>930.7</v>
      </c>
      <c r="M37" s="134"/>
      <c r="N37" s="134"/>
      <c r="O37" s="134"/>
      <c r="P37" s="134">
        <v>930.7</v>
      </c>
      <c r="Q37" s="134">
        <v>930.7</v>
      </c>
      <c r="R37" s="134">
        <v>930.7</v>
      </c>
      <c r="S37" s="135">
        <v>930.7</v>
      </c>
    </row>
    <row r="38" spans="1:19" ht="15.75" x14ac:dyDescent="0.25">
      <c r="A38" s="138" t="s">
        <v>121</v>
      </c>
      <c r="B38" s="141" t="s">
        <v>122</v>
      </c>
      <c r="C38" s="134"/>
      <c r="D38" s="134"/>
      <c r="E38" s="134"/>
      <c r="F38" s="134"/>
      <c r="G38" s="134"/>
      <c r="H38" s="134"/>
      <c r="I38" s="134"/>
      <c r="J38" s="134"/>
      <c r="K38" s="134">
        <v>930.7</v>
      </c>
      <c r="L38" s="134">
        <v>930.7</v>
      </c>
      <c r="M38" s="134"/>
      <c r="N38" s="134"/>
      <c r="O38" s="134"/>
      <c r="P38" s="134">
        <v>930.7</v>
      </c>
      <c r="Q38" s="134">
        <v>930.7</v>
      </c>
      <c r="R38" s="134">
        <v>930.7</v>
      </c>
      <c r="S38" s="135">
        <v>930.7</v>
      </c>
    </row>
    <row r="39" spans="1:19" ht="15.75" x14ac:dyDescent="0.25">
      <c r="A39" s="140" t="s">
        <v>123</v>
      </c>
      <c r="B39" s="139" t="s">
        <v>124</v>
      </c>
      <c r="C39" s="134"/>
      <c r="D39" s="134"/>
      <c r="E39" s="134"/>
      <c r="F39" s="134">
        <v>930.7</v>
      </c>
      <c r="G39" s="134"/>
      <c r="H39" s="134">
        <v>930.7</v>
      </c>
      <c r="I39" s="134"/>
      <c r="J39" s="134"/>
      <c r="K39" s="134"/>
      <c r="L39" s="134">
        <v>930.7</v>
      </c>
      <c r="M39" s="134"/>
      <c r="N39" s="134">
        <v>930.7</v>
      </c>
      <c r="O39" s="134"/>
      <c r="P39" s="134"/>
      <c r="Q39" s="134">
        <v>930.7</v>
      </c>
      <c r="R39" s="134">
        <v>930.7</v>
      </c>
      <c r="S39" s="135">
        <v>930.7</v>
      </c>
    </row>
    <row r="40" spans="1:19" ht="15.75" x14ac:dyDescent="0.25">
      <c r="A40" s="140" t="s">
        <v>125</v>
      </c>
      <c r="B40" s="139" t="s">
        <v>126</v>
      </c>
      <c r="C40" s="134"/>
      <c r="D40" s="134">
        <v>930.7</v>
      </c>
      <c r="E40" s="134"/>
      <c r="F40" s="134"/>
      <c r="G40" s="134"/>
      <c r="H40" s="134"/>
      <c r="I40" s="134">
        <v>930.7</v>
      </c>
      <c r="J40" s="134">
        <v>930.7</v>
      </c>
      <c r="K40" s="134">
        <v>930.7</v>
      </c>
      <c r="L40" s="134">
        <v>930.7</v>
      </c>
      <c r="M40" s="134">
        <v>930.7</v>
      </c>
      <c r="N40" s="134">
        <v>930.7</v>
      </c>
      <c r="O40" s="134">
        <v>930.7</v>
      </c>
      <c r="P40" s="134">
        <v>930.7</v>
      </c>
      <c r="Q40" s="134">
        <v>930.7</v>
      </c>
      <c r="R40" s="134">
        <v>930.7</v>
      </c>
      <c r="S40" s="135">
        <v>930.7</v>
      </c>
    </row>
    <row r="41" spans="1:19" ht="15.75" x14ac:dyDescent="0.25">
      <c r="A41" s="140" t="s">
        <v>127</v>
      </c>
      <c r="B41" s="139" t="s">
        <v>128</v>
      </c>
      <c r="C41" s="134"/>
      <c r="D41" s="134"/>
      <c r="E41" s="134"/>
      <c r="F41" s="134"/>
      <c r="G41" s="134"/>
      <c r="H41" s="134"/>
      <c r="I41" s="134"/>
      <c r="J41" s="134"/>
      <c r="K41" s="134"/>
      <c r="L41" s="134">
        <v>930.7</v>
      </c>
      <c r="M41" s="134"/>
      <c r="N41" s="134">
        <v>930.7</v>
      </c>
      <c r="O41" s="134"/>
      <c r="P41" s="134"/>
      <c r="Q41" s="134">
        <v>930.7</v>
      </c>
      <c r="R41" s="134">
        <v>930.7</v>
      </c>
      <c r="S41" s="135">
        <v>930.7</v>
      </c>
    </row>
    <row r="42" spans="1:19" ht="36.75" customHeight="1" x14ac:dyDescent="0.2">
      <c r="A42" s="263" t="s">
        <v>18</v>
      </c>
      <c r="B42" s="264"/>
      <c r="C42" s="338">
        <v>6729.07</v>
      </c>
      <c r="D42" s="339"/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39"/>
      <c r="P42" s="339"/>
      <c r="Q42" s="339"/>
      <c r="R42" s="339"/>
      <c r="S42" s="340"/>
    </row>
    <row r="43" spans="1:19" ht="67.5" customHeight="1" x14ac:dyDescent="0.2">
      <c r="A43" s="263" t="s">
        <v>19</v>
      </c>
      <c r="B43" s="264"/>
      <c r="C43" s="341">
        <v>0.99760335530257638</v>
      </c>
      <c r="D43" s="342"/>
      <c r="E43" s="342"/>
      <c r="F43" s="342"/>
      <c r="G43" s="342"/>
      <c r="H43" s="342"/>
      <c r="I43" s="342"/>
      <c r="J43" s="342"/>
      <c r="K43" s="342"/>
      <c r="L43" s="342"/>
      <c r="M43" s="342"/>
      <c r="N43" s="342"/>
      <c r="O43" s="342"/>
      <c r="P43" s="342"/>
      <c r="Q43" s="342"/>
      <c r="R43" s="342"/>
      <c r="S43" s="343"/>
    </row>
    <row r="44" spans="1:19" ht="15.75" x14ac:dyDescent="0.25">
      <c r="A44" s="300" t="s">
        <v>20</v>
      </c>
      <c r="B44" s="104" t="s">
        <v>25</v>
      </c>
      <c r="C44" s="142">
        <v>0.33559201437288605</v>
      </c>
      <c r="D44" s="142">
        <v>2.0674271169403489</v>
      </c>
      <c r="E44" s="142">
        <v>0.40054564385207408</v>
      </c>
      <c r="F44" s="142">
        <v>0.3524490029100622</v>
      </c>
      <c r="G44" s="142">
        <v>0.13261546019207926</v>
      </c>
      <c r="H44" s="143">
        <v>1.2236630390598173</v>
      </c>
      <c r="I44" s="143">
        <v>0.41740114272960566</v>
      </c>
      <c r="J44" s="142">
        <v>0.27125808330581058</v>
      </c>
      <c r="K44" s="142">
        <v>1.15121046293021</v>
      </c>
      <c r="L44" s="142">
        <v>2.4920933297561878</v>
      </c>
      <c r="M44" s="142">
        <v>0.8739252167027477</v>
      </c>
      <c r="N44" s="142">
        <v>1.012567839816479</v>
      </c>
      <c r="O44" s="142">
        <v>0.4099007064195419</v>
      </c>
      <c r="P44" s="142">
        <v>0.4099007064195419</v>
      </c>
      <c r="Q44" s="144">
        <v>2.0455440167626251</v>
      </c>
      <c r="R44" s="144">
        <v>1.4284957091576729</v>
      </c>
      <c r="S44" s="145">
        <v>1.6395909084010114</v>
      </c>
    </row>
    <row r="45" spans="1:19" ht="15.75" x14ac:dyDescent="0.25">
      <c r="A45" s="299"/>
      <c r="B45" s="111" t="s">
        <v>26</v>
      </c>
      <c r="C45" s="142">
        <v>0.33559201437288605</v>
      </c>
      <c r="D45" s="142">
        <v>2.0674271169403489</v>
      </c>
      <c r="E45" s="142">
        <v>0.40054564385207408</v>
      </c>
      <c r="F45" s="142">
        <v>0.3524490029100622</v>
      </c>
      <c r="G45" s="142">
        <v>0.13261546019207926</v>
      </c>
      <c r="H45" s="143">
        <v>1.2236630390598173</v>
      </c>
      <c r="I45" s="143">
        <v>0.41740114272960566</v>
      </c>
      <c r="J45" s="142">
        <v>0.27125808330581058</v>
      </c>
      <c r="K45" s="142">
        <v>1.15121046293021</v>
      </c>
      <c r="L45" s="142">
        <v>2.4920933297561878</v>
      </c>
      <c r="M45" s="142">
        <v>0.8739252167027477</v>
      </c>
      <c r="N45" s="142">
        <v>1.012567839816479</v>
      </c>
      <c r="O45" s="142">
        <v>0.4099007064195419</v>
      </c>
      <c r="P45" s="142">
        <v>0.4099007064195419</v>
      </c>
      <c r="Q45" s="144">
        <v>2.0455440167626251</v>
      </c>
      <c r="R45" s="144">
        <v>1.4284957091576729</v>
      </c>
      <c r="S45" s="145">
        <v>1.6395909084010114</v>
      </c>
    </row>
    <row r="46" spans="1:19" ht="15.75" x14ac:dyDescent="0.25">
      <c r="A46" s="300" t="s">
        <v>21</v>
      </c>
      <c r="B46" s="116" t="s">
        <v>25</v>
      </c>
      <c r="C46" s="134">
        <v>2252.81</v>
      </c>
      <c r="D46" s="134">
        <v>13878.520000000002</v>
      </c>
      <c r="E46" s="134">
        <v>2688.84</v>
      </c>
      <c r="F46" s="134">
        <v>2365.9700000000003</v>
      </c>
      <c r="G46" s="134">
        <v>890.24</v>
      </c>
      <c r="H46" s="134">
        <v>8214.3799999999992</v>
      </c>
      <c r="I46" s="134">
        <v>2801.99</v>
      </c>
      <c r="J46" s="134">
        <v>1820.94</v>
      </c>
      <c r="K46" s="134">
        <v>7728.0099999999993</v>
      </c>
      <c r="L46" s="134">
        <v>16729.280000000006</v>
      </c>
      <c r="M46" s="134">
        <v>5866.61</v>
      </c>
      <c r="N46" s="134">
        <v>6797.3099999999995</v>
      </c>
      <c r="O46" s="134">
        <v>2751.6400000000003</v>
      </c>
      <c r="P46" s="134">
        <v>2751.6400000000003</v>
      </c>
      <c r="Q46" s="134">
        <v>13731.620000000003</v>
      </c>
      <c r="R46" s="134">
        <v>9589.41</v>
      </c>
      <c r="S46" s="135">
        <v>11006.48</v>
      </c>
    </row>
    <row r="47" spans="1:19" ht="15.75" x14ac:dyDescent="0.25">
      <c r="A47" s="299"/>
      <c r="B47" s="120" t="s">
        <v>26</v>
      </c>
      <c r="C47" s="146">
        <v>2252.81</v>
      </c>
      <c r="D47" s="146">
        <v>13878.520000000002</v>
      </c>
      <c r="E47" s="146">
        <v>2688.84</v>
      </c>
      <c r="F47" s="146">
        <v>2365.9700000000003</v>
      </c>
      <c r="G47" s="146">
        <v>890.24</v>
      </c>
      <c r="H47" s="146">
        <v>8214.3799999999992</v>
      </c>
      <c r="I47" s="146">
        <v>2801.99</v>
      </c>
      <c r="J47" s="146">
        <v>1820.94</v>
      </c>
      <c r="K47" s="146">
        <v>7728.0099999999993</v>
      </c>
      <c r="L47" s="146">
        <v>16729.280000000006</v>
      </c>
      <c r="M47" s="146">
        <v>5866.61</v>
      </c>
      <c r="N47" s="146">
        <v>6797.3099999999995</v>
      </c>
      <c r="O47" s="146">
        <v>2751.6400000000003</v>
      </c>
      <c r="P47" s="146">
        <v>2751.6400000000003</v>
      </c>
      <c r="Q47" s="146">
        <v>13731.620000000003</v>
      </c>
      <c r="R47" s="146">
        <v>9589.41</v>
      </c>
      <c r="S47" s="147">
        <v>11006.48</v>
      </c>
    </row>
    <row r="48" spans="1:19" x14ac:dyDescent="0.2">
      <c r="C48" s="124">
        <v>7.0233780053872374E-2</v>
      </c>
      <c r="D48" s="124">
        <v>7.8930469975636353E-2</v>
      </c>
      <c r="E48" s="124">
        <v>6.6712157036990183E-2</v>
      </c>
      <c r="F48" s="124">
        <v>0.11003880024209112</v>
      </c>
      <c r="G48" s="124">
        <v>0.10465318277701963</v>
      </c>
      <c r="H48" s="124">
        <v>0.11282137428572225</v>
      </c>
      <c r="I48" s="124">
        <v>0.10005339321749096</v>
      </c>
      <c r="J48" s="124">
        <v>0.12975555279811402</v>
      </c>
      <c r="K48" s="124">
        <v>0.13041271420108402</v>
      </c>
      <c r="L48" s="124">
        <v>9.6613658114504286E-2</v>
      </c>
      <c r="M48" s="124">
        <v>0.1228713885140631</v>
      </c>
      <c r="N48" s="124">
        <v>0.12714594854532346</v>
      </c>
      <c r="O48" s="124">
        <v>0.13812300947181222</v>
      </c>
      <c r="P48" s="124">
        <v>0.13812300947181222</v>
      </c>
      <c r="Q48" s="124">
        <v>0.10761737907180891</v>
      </c>
      <c r="R48" s="124">
        <v>0.13507649513212816</v>
      </c>
      <c r="S48" s="124">
        <v>0.12319272436342277</v>
      </c>
    </row>
    <row r="49" spans="1:19" x14ac:dyDescent="0.2">
      <c r="C49" s="124">
        <v>7.0233780053872374E-2</v>
      </c>
      <c r="D49" s="124">
        <v>7.8930469975636353E-2</v>
      </c>
      <c r="E49" s="124">
        <v>6.6712157036990183E-2</v>
      </c>
      <c r="F49" s="124">
        <v>0.11003880024209112</v>
      </c>
      <c r="G49" s="124">
        <v>0.10465318277701963</v>
      </c>
      <c r="H49" s="124">
        <v>0.11282137428572225</v>
      </c>
      <c r="I49" s="124">
        <v>0.10005339321749096</v>
      </c>
      <c r="J49" s="124">
        <v>0.12975555279811402</v>
      </c>
      <c r="K49" s="124">
        <v>0.13041271420108402</v>
      </c>
      <c r="L49" s="124">
        <v>9.6613658114504286E-2</v>
      </c>
      <c r="M49" s="124">
        <v>0.1228713885140631</v>
      </c>
      <c r="N49" s="124">
        <v>0.12714594854532346</v>
      </c>
      <c r="O49" s="124">
        <v>0.13812300947181222</v>
      </c>
      <c r="P49" s="124">
        <v>0.13812300947181222</v>
      </c>
      <c r="Q49" s="124">
        <v>0.10761737907180891</v>
      </c>
      <c r="R49" s="124">
        <v>0.13507649513212816</v>
      </c>
      <c r="S49" s="124">
        <v>0.12319272436342277</v>
      </c>
    </row>
    <row r="50" spans="1:19" ht="44.25" customHeight="1" x14ac:dyDescent="0.3">
      <c r="B50" s="277" t="s">
        <v>222</v>
      </c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277"/>
      <c r="Q50" s="277"/>
      <c r="R50" s="277"/>
    </row>
    <row r="51" spans="1:19" ht="14.25" customHeight="1" x14ac:dyDescent="0.3">
      <c r="A51" s="125"/>
      <c r="S51" s="66" t="s">
        <v>3</v>
      </c>
    </row>
    <row r="52" spans="1:19" ht="12.75" customHeight="1" x14ac:dyDescent="0.25">
      <c r="A52" s="330" t="s">
        <v>4</v>
      </c>
      <c r="B52" s="332" t="s">
        <v>5</v>
      </c>
      <c r="C52" s="334" t="s">
        <v>35</v>
      </c>
      <c r="D52" s="334"/>
      <c r="E52" s="334"/>
      <c r="F52" s="334"/>
      <c r="G52" s="334"/>
      <c r="H52" s="334"/>
      <c r="I52" s="334"/>
      <c r="J52" s="334"/>
      <c r="K52" s="334"/>
      <c r="L52" s="334"/>
      <c r="M52" s="334"/>
      <c r="N52" s="334"/>
      <c r="O52" s="334"/>
      <c r="P52" s="334"/>
      <c r="Q52" s="334"/>
      <c r="R52" s="334"/>
      <c r="S52" s="335"/>
    </row>
    <row r="53" spans="1:19" ht="51" x14ac:dyDescent="0.2">
      <c r="A53" s="331"/>
      <c r="B53" s="333"/>
      <c r="C53" s="126" t="s">
        <v>36</v>
      </c>
      <c r="D53" s="126" t="s">
        <v>37</v>
      </c>
      <c r="E53" s="126" t="s">
        <v>38</v>
      </c>
      <c r="F53" s="126" t="s">
        <v>39</v>
      </c>
      <c r="G53" s="127" t="s">
        <v>40</v>
      </c>
      <c r="H53" s="127" t="s">
        <v>41</v>
      </c>
      <c r="I53" s="127" t="s">
        <v>42</v>
      </c>
      <c r="J53" s="127" t="s">
        <v>43</v>
      </c>
      <c r="K53" s="127" t="s">
        <v>44</v>
      </c>
      <c r="L53" s="127" t="s">
        <v>45</v>
      </c>
      <c r="M53" s="127" t="s">
        <v>46</v>
      </c>
      <c r="N53" s="127" t="s">
        <v>47</v>
      </c>
      <c r="O53" s="127" t="s">
        <v>48</v>
      </c>
      <c r="P53" s="127" t="s">
        <v>49</v>
      </c>
      <c r="Q53" s="127" t="s">
        <v>50</v>
      </c>
      <c r="R53" s="127" t="s">
        <v>51</v>
      </c>
      <c r="S53" s="128" t="s">
        <v>52</v>
      </c>
    </row>
    <row r="54" spans="1:19" ht="15.75" x14ac:dyDescent="0.25">
      <c r="A54" s="336" t="s">
        <v>16</v>
      </c>
      <c r="B54" s="333"/>
      <c r="C54" s="337"/>
      <c r="D54" s="337"/>
      <c r="E54" s="337"/>
      <c r="F54" s="337"/>
      <c r="G54" s="337"/>
      <c r="H54" s="337"/>
      <c r="I54" s="337"/>
      <c r="J54" s="337"/>
      <c r="K54" s="337"/>
      <c r="L54" s="337"/>
      <c r="M54" s="337"/>
      <c r="N54" s="337"/>
      <c r="O54" s="337"/>
      <c r="P54" s="337"/>
      <c r="Q54" s="129"/>
      <c r="R54" s="129"/>
      <c r="S54" s="130"/>
    </row>
    <row r="55" spans="1:19" ht="15.75" x14ac:dyDescent="0.25">
      <c r="A55" s="131" t="s">
        <v>87</v>
      </c>
      <c r="B55" s="132" t="s">
        <v>88</v>
      </c>
      <c r="C55" s="133">
        <v>850.43000000000006</v>
      </c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5"/>
    </row>
    <row r="56" spans="1:19" ht="15.75" x14ac:dyDescent="0.25">
      <c r="A56" s="131" t="s">
        <v>89</v>
      </c>
      <c r="B56" s="132" t="s">
        <v>90</v>
      </c>
      <c r="C56" s="134"/>
      <c r="D56" s="134"/>
      <c r="E56" s="134">
        <v>737.02</v>
      </c>
      <c r="F56" s="134"/>
      <c r="G56" s="134"/>
      <c r="H56" s="134">
        <v>737.02</v>
      </c>
      <c r="I56" s="134"/>
      <c r="J56" s="134"/>
      <c r="K56" s="134">
        <v>737.02</v>
      </c>
      <c r="L56" s="134">
        <v>737.02</v>
      </c>
      <c r="M56" s="134">
        <v>737.02</v>
      </c>
      <c r="N56" s="134">
        <v>737.02</v>
      </c>
      <c r="O56" s="134"/>
      <c r="P56" s="134"/>
      <c r="Q56" s="134">
        <v>737.02</v>
      </c>
      <c r="R56" s="134">
        <v>737.02</v>
      </c>
      <c r="S56" s="135">
        <v>737.02</v>
      </c>
    </row>
    <row r="57" spans="1:19" ht="15.75" x14ac:dyDescent="0.25">
      <c r="A57" s="131" t="s">
        <v>91</v>
      </c>
      <c r="B57" s="132" t="s">
        <v>92</v>
      </c>
      <c r="C57" s="134"/>
      <c r="D57" s="134"/>
      <c r="E57" s="134">
        <v>566.97</v>
      </c>
      <c r="F57" s="134"/>
      <c r="G57" s="134"/>
      <c r="H57" s="134">
        <v>566.97</v>
      </c>
      <c r="I57" s="134"/>
      <c r="J57" s="134"/>
      <c r="K57" s="134">
        <v>566.97</v>
      </c>
      <c r="L57" s="134">
        <v>566.97</v>
      </c>
      <c r="M57" s="134">
        <v>566.97</v>
      </c>
      <c r="N57" s="134">
        <v>566.97</v>
      </c>
      <c r="O57" s="134"/>
      <c r="P57" s="134"/>
      <c r="Q57" s="134">
        <v>566.97</v>
      </c>
      <c r="R57" s="134">
        <v>566.97</v>
      </c>
      <c r="S57" s="135">
        <v>566.97</v>
      </c>
    </row>
    <row r="58" spans="1:19" ht="27.75" customHeight="1" x14ac:dyDescent="0.25">
      <c r="A58" s="131" t="s">
        <v>93</v>
      </c>
      <c r="B58" s="132" t="s">
        <v>94</v>
      </c>
      <c r="C58" s="134"/>
      <c r="D58" s="134"/>
      <c r="E58" s="134"/>
      <c r="F58" s="134"/>
      <c r="G58" s="134"/>
      <c r="H58" s="134">
        <v>1474.1</v>
      </c>
      <c r="I58" s="134"/>
      <c r="J58" s="134"/>
      <c r="K58" s="134"/>
      <c r="L58" s="134">
        <v>1474.1</v>
      </c>
      <c r="M58" s="134"/>
      <c r="N58" s="134"/>
      <c r="O58" s="134"/>
      <c r="P58" s="134"/>
      <c r="Q58" s="134">
        <v>1474.1</v>
      </c>
      <c r="R58" s="134"/>
      <c r="S58" s="135">
        <v>1474.1</v>
      </c>
    </row>
    <row r="59" spans="1:19" ht="27.75" customHeight="1" x14ac:dyDescent="0.25">
      <c r="A59" s="131" t="s">
        <v>95</v>
      </c>
      <c r="B59" s="132" t="s">
        <v>96</v>
      </c>
      <c r="C59" s="134"/>
      <c r="D59" s="134">
        <v>1417.41</v>
      </c>
      <c r="E59" s="134"/>
      <c r="F59" s="134"/>
      <c r="G59" s="134"/>
      <c r="H59" s="134"/>
      <c r="I59" s="134"/>
      <c r="J59" s="134"/>
      <c r="K59" s="134"/>
      <c r="L59" s="134">
        <v>1417.41</v>
      </c>
      <c r="M59" s="134"/>
      <c r="N59" s="134"/>
      <c r="O59" s="134"/>
      <c r="P59" s="134"/>
      <c r="Q59" s="134">
        <v>1417.41</v>
      </c>
      <c r="R59" s="134"/>
      <c r="S59" s="135"/>
    </row>
    <row r="60" spans="1:19" ht="27.75" customHeight="1" x14ac:dyDescent="0.25">
      <c r="A60" s="131" t="s">
        <v>97</v>
      </c>
      <c r="B60" s="132" t="s">
        <v>98</v>
      </c>
      <c r="C60" s="134"/>
      <c r="D60" s="134">
        <v>3118.27</v>
      </c>
      <c r="E60" s="134"/>
      <c r="F60" s="134"/>
      <c r="G60" s="134"/>
      <c r="H60" s="134"/>
      <c r="I60" s="134"/>
      <c r="J60" s="134"/>
      <c r="K60" s="134"/>
      <c r="L60" s="134">
        <v>3118.27</v>
      </c>
      <c r="M60" s="134"/>
      <c r="N60" s="134"/>
      <c r="O60" s="134"/>
      <c r="P60" s="134"/>
      <c r="Q60" s="134"/>
      <c r="R60" s="134"/>
      <c r="S60" s="135"/>
    </row>
    <row r="61" spans="1:19" ht="27.75" customHeight="1" x14ac:dyDescent="0.25">
      <c r="A61" s="131" t="s">
        <v>99</v>
      </c>
      <c r="B61" s="132" t="s">
        <v>100</v>
      </c>
      <c r="C61" s="134"/>
      <c r="D61" s="134">
        <v>1417.41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5"/>
    </row>
    <row r="62" spans="1:19" ht="27.75" customHeight="1" x14ac:dyDescent="0.25">
      <c r="A62" s="131" t="s">
        <v>101</v>
      </c>
      <c r="B62" s="132" t="s">
        <v>102</v>
      </c>
      <c r="C62" s="134"/>
      <c r="D62" s="134">
        <v>1417.41</v>
      </c>
      <c r="E62" s="134"/>
      <c r="F62" s="134"/>
      <c r="G62" s="134"/>
      <c r="H62" s="134"/>
      <c r="I62" s="134"/>
      <c r="J62" s="134"/>
      <c r="K62" s="134"/>
      <c r="L62" s="134">
        <v>1417.41</v>
      </c>
      <c r="M62" s="134"/>
      <c r="N62" s="134"/>
      <c r="O62" s="134"/>
      <c r="P62" s="134"/>
      <c r="Q62" s="134">
        <v>1417.41</v>
      </c>
      <c r="R62" s="134"/>
      <c r="S62" s="135"/>
    </row>
    <row r="63" spans="1:19" ht="15.75" x14ac:dyDescent="0.25">
      <c r="A63" s="131" t="s">
        <v>103</v>
      </c>
      <c r="B63" s="132" t="s">
        <v>104</v>
      </c>
      <c r="C63" s="134"/>
      <c r="D63" s="134">
        <v>1700.88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5"/>
    </row>
    <row r="64" spans="1:19" ht="26.25" x14ac:dyDescent="0.25">
      <c r="A64" s="131" t="s">
        <v>105</v>
      </c>
      <c r="B64" s="132" t="s">
        <v>106</v>
      </c>
      <c r="C64" s="134">
        <v>566.97</v>
      </c>
      <c r="D64" s="134">
        <v>566.97</v>
      </c>
      <c r="E64" s="134">
        <v>566.97</v>
      </c>
      <c r="F64" s="134">
        <v>566.97</v>
      </c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134"/>
      <c r="R64" s="134"/>
      <c r="S64" s="135"/>
    </row>
    <row r="65" spans="1:19" ht="26.25" x14ac:dyDescent="0.25">
      <c r="A65" s="131" t="s">
        <v>107</v>
      </c>
      <c r="B65" s="132" t="s">
        <v>108</v>
      </c>
      <c r="C65" s="134"/>
      <c r="D65" s="134"/>
      <c r="E65" s="134"/>
      <c r="F65" s="134"/>
      <c r="G65" s="134"/>
      <c r="H65" s="134"/>
      <c r="I65" s="134">
        <v>1020.53</v>
      </c>
      <c r="J65" s="134"/>
      <c r="K65" s="134"/>
      <c r="L65" s="134"/>
      <c r="M65" s="134"/>
      <c r="N65" s="134"/>
      <c r="O65" s="134"/>
      <c r="P65" s="134"/>
      <c r="Q65" s="134"/>
      <c r="R65" s="134"/>
      <c r="S65" s="135"/>
    </row>
    <row r="66" spans="1:19" ht="15.75" x14ac:dyDescent="0.25">
      <c r="A66" s="336" t="s">
        <v>17</v>
      </c>
      <c r="B66" s="333"/>
      <c r="C66" s="333"/>
      <c r="D66" s="333"/>
      <c r="E66" s="333"/>
      <c r="F66" s="333"/>
      <c r="G66" s="333"/>
      <c r="H66" s="333"/>
      <c r="I66" s="333"/>
      <c r="J66" s="333"/>
      <c r="K66" s="333"/>
      <c r="L66" s="333"/>
      <c r="M66" s="333"/>
      <c r="N66" s="333"/>
      <c r="O66" s="333"/>
      <c r="P66" s="333"/>
      <c r="Q66" s="136"/>
      <c r="R66" s="136"/>
      <c r="S66" s="137"/>
    </row>
    <row r="67" spans="1:19" ht="15.75" x14ac:dyDescent="0.25">
      <c r="A67" s="138" t="s">
        <v>109</v>
      </c>
      <c r="B67" s="139" t="s">
        <v>110</v>
      </c>
      <c r="C67" s="134">
        <v>926.06</v>
      </c>
      <c r="D67" s="134">
        <v>926.06</v>
      </c>
      <c r="E67" s="134">
        <v>926.06</v>
      </c>
      <c r="F67" s="134">
        <v>926.06</v>
      </c>
      <c r="G67" s="134">
        <v>926.06</v>
      </c>
      <c r="H67" s="134">
        <v>926.06</v>
      </c>
      <c r="I67" s="134">
        <v>926.06</v>
      </c>
      <c r="J67" s="134">
        <v>926.06</v>
      </c>
      <c r="K67" s="134">
        <v>926.06</v>
      </c>
      <c r="L67" s="134">
        <v>926.06</v>
      </c>
      <c r="M67" s="134">
        <v>926.06</v>
      </c>
      <c r="N67" s="134">
        <v>926.06</v>
      </c>
      <c r="O67" s="134">
        <v>926.06</v>
      </c>
      <c r="P67" s="134">
        <v>926.06</v>
      </c>
      <c r="Q67" s="134">
        <v>926.06</v>
      </c>
      <c r="R67" s="134">
        <v>926.06</v>
      </c>
      <c r="S67" s="135">
        <v>926.06</v>
      </c>
    </row>
    <row r="68" spans="1:19" ht="15.75" x14ac:dyDescent="0.25">
      <c r="A68" s="140" t="s">
        <v>111</v>
      </c>
      <c r="B68" s="139" t="s">
        <v>112</v>
      </c>
      <c r="C68" s="134"/>
      <c r="D68" s="134">
        <v>968.15</v>
      </c>
      <c r="E68" s="134"/>
      <c r="F68" s="134"/>
      <c r="G68" s="134"/>
      <c r="H68" s="134">
        <v>968.15</v>
      </c>
      <c r="I68" s="134"/>
      <c r="J68" s="134"/>
      <c r="K68" s="134">
        <v>968.15</v>
      </c>
      <c r="L68" s="134">
        <v>968.15</v>
      </c>
      <c r="M68" s="134">
        <v>968.15</v>
      </c>
      <c r="N68" s="134">
        <v>968.15</v>
      </c>
      <c r="O68" s="134"/>
      <c r="P68" s="134"/>
      <c r="Q68" s="134">
        <v>968.15</v>
      </c>
      <c r="R68" s="134">
        <v>968.15</v>
      </c>
      <c r="S68" s="135">
        <v>968.15</v>
      </c>
    </row>
    <row r="69" spans="1:19" ht="15.75" x14ac:dyDescent="0.25">
      <c r="A69" s="138" t="s">
        <v>113</v>
      </c>
      <c r="B69" s="139" t="s">
        <v>114</v>
      </c>
      <c r="C69" s="134"/>
      <c r="D69" s="134">
        <v>968.15</v>
      </c>
      <c r="E69" s="134"/>
      <c r="F69" s="134"/>
      <c r="G69" s="134"/>
      <c r="H69" s="134">
        <v>968.15</v>
      </c>
      <c r="I69" s="134"/>
      <c r="J69" s="134"/>
      <c r="K69" s="134">
        <v>968.15</v>
      </c>
      <c r="L69" s="134">
        <v>968.15</v>
      </c>
      <c r="M69" s="134">
        <v>968.15</v>
      </c>
      <c r="N69" s="134">
        <v>968.15</v>
      </c>
      <c r="O69" s="134">
        <v>968.15</v>
      </c>
      <c r="P69" s="134"/>
      <c r="Q69" s="134">
        <v>968.15</v>
      </c>
      <c r="R69" s="134">
        <v>968.15</v>
      </c>
      <c r="S69" s="135">
        <v>968.15</v>
      </c>
    </row>
    <row r="70" spans="1:19" ht="15.75" x14ac:dyDescent="0.25">
      <c r="A70" s="140" t="s">
        <v>115</v>
      </c>
      <c r="B70" s="139" t="s">
        <v>116</v>
      </c>
      <c r="C70" s="134"/>
      <c r="D70" s="134">
        <v>968.15</v>
      </c>
      <c r="E70" s="134"/>
      <c r="F70" s="134"/>
      <c r="G70" s="134"/>
      <c r="H70" s="134">
        <v>968.15</v>
      </c>
      <c r="I70" s="134"/>
      <c r="J70" s="134"/>
      <c r="K70" s="134">
        <v>968.15</v>
      </c>
      <c r="L70" s="134">
        <v>968.15</v>
      </c>
      <c r="M70" s="134"/>
      <c r="N70" s="134"/>
      <c r="O70" s="134"/>
      <c r="P70" s="134"/>
      <c r="Q70" s="134">
        <v>968.15</v>
      </c>
      <c r="R70" s="134">
        <v>968.15</v>
      </c>
      <c r="S70" s="135">
        <v>968.15</v>
      </c>
    </row>
    <row r="71" spans="1:19" ht="15.75" x14ac:dyDescent="0.25">
      <c r="A71" s="140" t="s">
        <v>117</v>
      </c>
      <c r="B71" s="139" t="s">
        <v>118</v>
      </c>
      <c r="C71" s="134"/>
      <c r="D71" s="134"/>
      <c r="E71" s="134"/>
      <c r="F71" s="134"/>
      <c r="G71" s="134"/>
      <c r="H71" s="134">
        <v>968.15</v>
      </c>
      <c r="I71" s="134"/>
      <c r="J71" s="134"/>
      <c r="K71" s="134">
        <v>968.15</v>
      </c>
      <c r="L71" s="134">
        <v>968.15</v>
      </c>
      <c r="M71" s="134">
        <v>968.15</v>
      </c>
      <c r="N71" s="134"/>
      <c r="O71" s="134"/>
      <c r="P71" s="134"/>
      <c r="Q71" s="134">
        <v>968.15</v>
      </c>
      <c r="R71" s="134">
        <v>968.15</v>
      </c>
      <c r="S71" s="135">
        <v>968.15</v>
      </c>
    </row>
    <row r="72" spans="1:19" ht="15.75" x14ac:dyDescent="0.25">
      <c r="A72" s="138" t="s">
        <v>119</v>
      </c>
      <c r="B72" s="141" t="s">
        <v>120</v>
      </c>
      <c r="C72" s="134"/>
      <c r="D72" s="134"/>
      <c r="E72" s="134"/>
      <c r="F72" s="134"/>
      <c r="G72" s="134"/>
      <c r="H72" s="134"/>
      <c r="I72" s="134"/>
      <c r="J72" s="134"/>
      <c r="K72" s="134">
        <v>968.15</v>
      </c>
      <c r="L72" s="134">
        <v>968.15</v>
      </c>
      <c r="M72" s="134"/>
      <c r="N72" s="134"/>
      <c r="O72" s="134"/>
      <c r="P72" s="134">
        <v>968.15</v>
      </c>
      <c r="Q72" s="134">
        <v>968.15</v>
      </c>
      <c r="R72" s="134">
        <v>968.15</v>
      </c>
      <c r="S72" s="135">
        <v>968.15</v>
      </c>
    </row>
    <row r="73" spans="1:19" ht="15.75" x14ac:dyDescent="0.25">
      <c r="A73" s="138" t="s">
        <v>121</v>
      </c>
      <c r="B73" s="141" t="s">
        <v>122</v>
      </c>
      <c r="C73" s="134"/>
      <c r="D73" s="134"/>
      <c r="E73" s="134"/>
      <c r="F73" s="134"/>
      <c r="G73" s="134"/>
      <c r="H73" s="134"/>
      <c r="I73" s="134"/>
      <c r="J73" s="134"/>
      <c r="K73" s="134">
        <v>968.15</v>
      </c>
      <c r="L73" s="134">
        <v>968.15</v>
      </c>
      <c r="M73" s="134"/>
      <c r="N73" s="134"/>
      <c r="O73" s="134"/>
      <c r="P73" s="134">
        <v>968.15</v>
      </c>
      <c r="Q73" s="134">
        <v>968.15</v>
      </c>
      <c r="R73" s="134">
        <v>968.15</v>
      </c>
      <c r="S73" s="135">
        <v>968.15</v>
      </c>
    </row>
    <row r="74" spans="1:19" ht="15.75" x14ac:dyDescent="0.25">
      <c r="A74" s="140" t="s">
        <v>123</v>
      </c>
      <c r="B74" s="139" t="s">
        <v>124</v>
      </c>
      <c r="C74" s="134"/>
      <c r="D74" s="134"/>
      <c r="E74" s="134"/>
      <c r="F74" s="134">
        <v>968.15</v>
      </c>
      <c r="G74" s="134"/>
      <c r="H74" s="134">
        <v>968.15</v>
      </c>
      <c r="I74" s="134"/>
      <c r="J74" s="134"/>
      <c r="K74" s="134"/>
      <c r="L74" s="134">
        <v>968.15</v>
      </c>
      <c r="M74" s="134"/>
      <c r="N74" s="134">
        <v>968.15</v>
      </c>
      <c r="O74" s="134"/>
      <c r="P74" s="134"/>
      <c r="Q74" s="134">
        <v>968.15</v>
      </c>
      <c r="R74" s="134">
        <v>968.15</v>
      </c>
      <c r="S74" s="135">
        <v>968.15</v>
      </c>
    </row>
    <row r="75" spans="1:19" ht="15.75" x14ac:dyDescent="0.25">
      <c r="A75" s="140" t="s">
        <v>125</v>
      </c>
      <c r="B75" s="139" t="s">
        <v>126</v>
      </c>
      <c r="C75" s="134"/>
      <c r="D75" s="134">
        <v>968.15</v>
      </c>
      <c r="E75" s="134"/>
      <c r="F75" s="134"/>
      <c r="G75" s="134"/>
      <c r="H75" s="134"/>
      <c r="I75" s="134">
        <v>968.15</v>
      </c>
      <c r="J75" s="134">
        <v>968.15</v>
      </c>
      <c r="K75" s="134">
        <v>968.15</v>
      </c>
      <c r="L75" s="134">
        <v>968.15</v>
      </c>
      <c r="M75" s="134">
        <v>968.15</v>
      </c>
      <c r="N75" s="134">
        <v>968.15</v>
      </c>
      <c r="O75" s="134">
        <v>968.15</v>
      </c>
      <c r="P75" s="134">
        <v>968.15</v>
      </c>
      <c r="Q75" s="134">
        <v>968.15</v>
      </c>
      <c r="R75" s="134">
        <v>968.15</v>
      </c>
      <c r="S75" s="135">
        <v>968.15</v>
      </c>
    </row>
    <row r="76" spans="1:19" ht="15.75" x14ac:dyDescent="0.25">
      <c r="A76" s="140" t="s">
        <v>127</v>
      </c>
      <c r="B76" s="139" t="s">
        <v>128</v>
      </c>
      <c r="C76" s="134"/>
      <c r="D76" s="134"/>
      <c r="E76" s="134"/>
      <c r="F76" s="134"/>
      <c r="G76" s="134"/>
      <c r="H76" s="134"/>
      <c r="I76" s="134"/>
      <c r="J76" s="134"/>
      <c r="K76" s="134"/>
      <c r="L76" s="134">
        <v>968.15</v>
      </c>
      <c r="M76" s="134"/>
      <c r="N76" s="134">
        <v>968.15</v>
      </c>
      <c r="O76" s="134"/>
      <c r="P76" s="134"/>
      <c r="Q76" s="134">
        <v>968.15</v>
      </c>
      <c r="R76" s="134">
        <v>968.15</v>
      </c>
      <c r="S76" s="135">
        <v>968.15</v>
      </c>
    </row>
    <row r="77" spans="1:19" ht="56.25" customHeight="1" x14ac:dyDescent="0.2">
      <c r="A77" s="263" t="s">
        <v>18</v>
      </c>
      <c r="B77" s="264"/>
      <c r="C77" s="344">
        <v>6729.07</v>
      </c>
      <c r="D77" s="345"/>
      <c r="E77" s="345"/>
      <c r="F77" s="345"/>
      <c r="G77" s="345"/>
      <c r="H77" s="345"/>
      <c r="I77" s="345"/>
      <c r="J77" s="345"/>
      <c r="K77" s="345"/>
      <c r="L77" s="345"/>
      <c r="M77" s="345"/>
      <c r="N77" s="345"/>
      <c r="O77" s="345"/>
      <c r="P77" s="345"/>
      <c r="Q77" s="345"/>
      <c r="R77" s="345"/>
      <c r="S77" s="346"/>
    </row>
    <row r="78" spans="1:19" ht="78" customHeight="1" x14ac:dyDescent="0.2">
      <c r="A78" s="263" t="s">
        <v>19</v>
      </c>
      <c r="B78" s="264"/>
      <c r="C78" s="347">
        <v>1.0377471539844219</v>
      </c>
      <c r="D78" s="348"/>
      <c r="E78" s="348"/>
      <c r="F78" s="348"/>
      <c r="G78" s="348"/>
      <c r="H78" s="348"/>
      <c r="I78" s="348"/>
      <c r="J78" s="348"/>
      <c r="K78" s="348"/>
      <c r="L78" s="348"/>
      <c r="M78" s="348"/>
      <c r="N78" s="348"/>
      <c r="O78" s="348"/>
      <c r="P78" s="348"/>
      <c r="Q78" s="348"/>
      <c r="R78" s="348"/>
      <c r="S78" s="349"/>
    </row>
    <row r="79" spans="1:19" ht="15.75" x14ac:dyDescent="0.25">
      <c r="A79" s="300" t="s">
        <v>20</v>
      </c>
      <c r="B79" s="104" t="s">
        <v>25</v>
      </c>
      <c r="C79" s="142">
        <v>0.33559149660434912</v>
      </c>
      <c r="D79" s="142">
        <v>2.0674292680019941</v>
      </c>
      <c r="E79" s="142">
        <v>0.40054284170939397</v>
      </c>
      <c r="F79" s="142">
        <v>0.35244940370763395</v>
      </c>
      <c r="G79" s="142">
        <v>0.13261496306547732</v>
      </c>
      <c r="H79" s="142">
        <v>1.2236589399155531</v>
      </c>
      <c r="I79" s="142">
        <v>0.41740074881267886</v>
      </c>
      <c r="J79" s="142">
        <v>0.27125735825784275</v>
      </c>
      <c r="K79" s="142">
        <v>1.1512051674137949</v>
      </c>
      <c r="L79" s="142">
        <v>2.4920889983901531</v>
      </c>
      <c r="M79" s="142">
        <v>0.87392037702906411</v>
      </c>
      <c r="N79" s="142">
        <v>1.0125627722214294</v>
      </c>
      <c r="O79" s="142">
        <v>0.40989975345020807</v>
      </c>
      <c r="P79" s="142">
        <v>0.40989975345020807</v>
      </c>
      <c r="Q79" s="144">
        <v>2.0455420566388778</v>
      </c>
      <c r="R79" s="144">
        <v>1.4284899577985255</v>
      </c>
      <c r="S79" s="145">
        <v>1.6395861254926491</v>
      </c>
    </row>
    <row r="80" spans="1:19" ht="15.75" x14ac:dyDescent="0.25">
      <c r="A80" s="299"/>
      <c r="B80" s="111" t="s">
        <v>26</v>
      </c>
      <c r="C80" s="142">
        <v>0.33559149660434912</v>
      </c>
      <c r="D80" s="142">
        <v>2.0674292680019941</v>
      </c>
      <c r="E80" s="142">
        <v>0.40054284170939397</v>
      </c>
      <c r="F80" s="142">
        <v>0.35244940370763395</v>
      </c>
      <c r="G80" s="142">
        <v>0.13261496306547732</v>
      </c>
      <c r="H80" s="142">
        <v>1.2236589399155531</v>
      </c>
      <c r="I80" s="142">
        <v>0.41740074881267886</v>
      </c>
      <c r="J80" s="142">
        <v>0.27125735825784275</v>
      </c>
      <c r="K80" s="142">
        <v>1.1512051674137949</v>
      </c>
      <c r="L80" s="142">
        <v>2.4920889983901531</v>
      </c>
      <c r="M80" s="142">
        <v>0.87392037702906411</v>
      </c>
      <c r="N80" s="142">
        <v>1.0125627722214294</v>
      </c>
      <c r="O80" s="142">
        <v>0.40989975345020807</v>
      </c>
      <c r="P80" s="142">
        <v>0.40989975345020807</v>
      </c>
      <c r="Q80" s="144">
        <v>2.0455420566388778</v>
      </c>
      <c r="R80" s="144">
        <v>1.4284899577985255</v>
      </c>
      <c r="S80" s="145">
        <v>1.6395861254926491</v>
      </c>
    </row>
    <row r="81" spans="1:20" ht="15.75" x14ac:dyDescent="0.25">
      <c r="A81" s="300" t="s">
        <v>21</v>
      </c>
      <c r="B81" s="116" t="s">
        <v>25</v>
      </c>
      <c r="C81" s="134">
        <v>2343.46</v>
      </c>
      <c r="D81" s="134">
        <v>14437.009999999998</v>
      </c>
      <c r="E81" s="134">
        <v>2797.02</v>
      </c>
      <c r="F81" s="134">
        <v>2461.1799999999998</v>
      </c>
      <c r="G81" s="134">
        <v>926.06</v>
      </c>
      <c r="H81" s="134">
        <v>8544.9</v>
      </c>
      <c r="I81" s="134">
        <v>2914.74</v>
      </c>
      <c r="J81" s="134">
        <v>1894.21</v>
      </c>
      <c r="K81" s="134">
        <v>8038.9499999999989</v>
      </c>
      <c r="L81" s="134">
        <v>17402.439999999999</v>
      </c>
      <c r="M81" s="134">
        <v>6102.65</v>
      </c>
      <c r="N81" s="134">
        <v>7070.7999999999993</v>
      </c>
      <c r="O81" s="134">
        <v>2862.36</v>
      </c>
      <c r="P81" s="134">
        <v>2862.36</v>
      </c>
      <c r="Q81" s="134">
        <v>14284.169999999998</v>
      </c>
      <c r="R81" s="134">
        <v>9975.2499999999982</v>
      </c>
      <c r="S81" s="135">
        <v>11449.349999999999</v>
      </c>
    </row>
    <row r="82" spans="1:20" ht="15.75" x14ac:dyDescent="0.25">
      <c r="A82" s="299"/>
      <c r="B82" s="120" t="s">
        <v>26</v>
      </c>
      <c r="C82" s="146">
        <v>2343.46</v>
      </c>
      <c r="D82" s="146">
        <v>14437.009999999998</v>
      </c>
      <c r="E82" s="146">
        <v>2797.02</v>
      </c>
      <c r="F82" s="146">
        <v>2461.1799999999998</v>
      </c>
      <c r="G82" s="146">
        <v>926.06</v>
      </c>
      <c r="H82" s="146">
        <v>8544.9</v>
      </c>
      <c r="I82" s="146">
        <v>2914.74</v>
      </c>
      <c r="J82" s="146">
        <v>1894.21</v>
      </c>
      <c r="K82" s="146">
        <v>8038.9499999999989</v>
      </c>
      <c r="L82" s="146">
        <v>17402.439999999999</v>
      </c>
      <c r="M82" s="146">
        <v>6102.65</v>
      </c>
      <c r="N82" s="146">
        <v>7070.7999999999993</v>
      </c>
      <c r="O82" s="146">
        <v>2862.36</v>
      </c>
      <c r="P82" s="146">
        <v>2862.36</v>
      </c>
      <c r="Q82" s="146">
        <v>14284.169999999998</v>
      </c>
      <c r="R82" s="146">
        <v>9975.2499999999982</v>
      </c>
      <c r="S82" s="147">
        <v>11449.349999999999</v>
      </c>
    </row>
    <row r="83" spans="1:20" x14ac:dyDescent="0.2">
      <c r="C83" s="124">
        <v>6.4130449589734129E-2</v>
      </c>
      <c r="D83" s="124">
        <v>7.278144981813206E-2</v>
      </c>
      <c r="E83" s="124">
        <v>6.0630306431613157E-2</v>
      </c>
      <c r="F83" s="124">
        <v>0.10371270589395976</v>
      </c>
      <c r="G83" s="124">
        <v>9.8359683560067745E-2</v>
      </c>
      <c r="H83" s="124">
        <v>0.10648111579146358</v>
      </c>
      <c r="I83" s="124">
        <v>9.3789050626498671E-2</v>
      </c>
      <c r="J83" s="124">
        <v>0.12332024717421985</v>
      </c>
      <c r="K83" s="124">
        <v>0.12397340141437785</v>
      </c>
      <c r="L83" s="124">
        <v>9.0364782396211041E-2</v>
      </c>
      <c r="M83" s="124">
        <v>0.11647457006952067</v>
      </c>
      <c r="N83" s="124">
        <v>0.12072504449900379</v>
      </c>
      <c r="O83" s="124">
        <v>0.13164043504560397</v>
      </c>
      <c r="P83" s="124">
        <v>0.13164043504560397</v>
      </c>
      <c r="Q83" s="124">
        <v>0.10130684183744276</v>
      </c>
      <c r="R83" s="124">
        <v>0.12861089865724096</v>
      </c>
      <c r="S83" s="124">
        <v>0.11679402417874396</v>
      </c>
    </row>
    <row r="84" spans="1:20" x14ac:dyDescent="0.2">
      <c r="C84" s="124">
        <v>6.4130449589734129E-2</v>
      </c>
      <c r="D84" s="124">
        <v>7.278144981813206E-2</v>
      </c>
      <c r="E84" s="124">
        <v>6.0630306431613157E-2</v>
      </c>
      <c r="F84" s="124">
        <v>0.10371270589395976</v>
      </c>
      <c r="G84" s="124">
        <v>9.8359683560067745E-2</v>
      </c>
      <c r="H84" s="124">
        <v>0.10648111579146358</v>
      </c>
      <c r="I84" s="124">
        <v>9.3789050626498671E-2</v>
      </c>
      <c r="J84" s="124">
        <v>0.12332024717421985</v>
      </c>
      <c r="K84" s="124">
        <v>0.12397340141437785</v>
      </c>
      <c r="L84" s="124">
        <v>9.0364782396211041E-2</v>
      </c>
      <c r="M84" s="124">
        <v>0.11647457006952067</v>
      </c>
      <c r="N84" s="124">
        <v>0.12072504449900379</v>
      </c>
      <c r="O84" s="124">
        <v>0.13164043504560397</v>
      </c>
      <c r="P84" s="124">
        <v>0.13164043504560397</v>
      </c>
      <c r="Q84" s="124">
        <v>0.10130684183744276</v>
      </c>
      <c r="R84" s="124">
        <v>0.12861089865724096</v>
      </c>
      <c r="S84" s="124">
        <v>0.11679402417874396</v>
      </c>
    </row>
    <row r="85" spans="1:20" ht="44.25" customHeight="1" x14ac:dyDescent="0.3">
      <c r="B85" s="277" t="s">
        <v>223</v>
      </c>
      <c r="C85" s="277"/>
      <c r="D85" s="277"/>
      <c r="E85" s="277"/>
      <c r="F85" s="277"/>
      <c r="G85" s="277"/>
      <c r="H85" s="277"/>
      <c r="I85" s="277"/>
      <c r="J85" s="277"/>
      <c r="K85" s="277"/>
      <c r="L85" s="277"/>
      <c r="M85" s="277"/>
      <c r="N85" s="277"/>
      <c r="O85" s="277"/>
      <c r="P85" s="277"/>
      <c r="Q85" s="277"/>
      <c r="R85" s="277"/>
    </row>
    <row r="86" spans="1:20" ht="14.25" customHeight="1" x14ac:dyDescent="0.3">
      <c r="A86" s="125"/>
      <c r="S86" s="66" t="s">
        <v>3</v>
      </c>
    </row>
    <row r="87" spans="1:20" ht="12.75" customHeight="1" x14ac:dyDescent="0.25">
      <c r="A87" s="330" t="s">
        <v>4</v>
      </c>
      <c r="B87" s="332" t="s">
        <v>5</v>
      </c>
      <c r="C87" s="334" t="s">
        <v>35</v>
      </c>
      <c r="D87" s="334"/>
      <c r="E87" s="334"/>
      <c r="F87" s="334"/>
      <c r="G87" s="334"/>
      <c r="H87" s="334"/>
      <c r="I87" s="334"/>
      <c r="J87" s="334"/>
      <c r="K87" s="334"/>
      <c r="L87" s="334"/>
      <c r="M87" s="334"/>
      <c r="N87" s="334"/>
      <c r="O87" s="334"/>
      <c r="P87" s="334"/>
      <c r="Q87" s="334"/>
      <c r="R87" s="334"/>
      <c r="S87" s="335"/>
    </row>
    <row r="88" spans="1:20" ht="51" x14ac:dyDescent="0.2">
      <c r="A88" s="331"/>
      <c r="B88" s="333"/>
      <c r="C88" s="126" t="s">
        <v>36</v>
      </c>
      <c r="D88" s="126" t="s">
        <v>37</v>
      </c>
      <c r="E88" s="126" t="s">
        <v>38</v>
      </c>
      <c r="F88" s="126" t="s">
        <v>39</v>
      </c>
      <c r="G88" s="127" t="s">
        <v>40</v>
      </c>
      <c r="H88" s="127" t="s">
        <v>41</v>
      </c>
      <c r="I88" s="127" t="s">
        <v>42</v>
      </c>
      <c r="J88" s="127" t="s">
        <v>43</v>
      </c>
      <c r="K88" s="127" t="s">
        <v>44</v>
      </c>
      <c r="L88" s="127" t="s">
        <v>45</v>
      </c>
      <c r="M88" s="127" t="s">
        <v>46</v>
      </c>
      <c r="N88" s="127" t="s">
        <v>47</v>
      </c>
      <c r="O88" s="127" t="s">
        <v>48</v>
      </c>
      <c r="P88" s="127" t="s">
        <v>49</v>
      </c>
      <c r="Q88" s="127" t="s">
        <v>50</v>
      </c>
      <c r="R88" s="127" t="s">
        <v>51</v>
      </c>
      <c r="S88" s="128" t="s">
        <v>52</v>
      </c>
    </row>
    <row r="89" spans="1:20" ht="15.75" x14ac:dyDescent="0.25">
      <c r="A89" s="336" t="s">
        <v>16</v>
      </c>
      <c r="B89" s="333"/>
      <c r="C89" s="337"/>
      <c r="D89" s="337"/>
      <c r="E89" s="337"/>
      <c r="F89" s="337"/>
      <c r="G89" s="337"/>
      <c r="H89" s="337"/>
      <c r="I89" s="337"/>
      <c r="J89" s="337"/>
      <c r="K89" s="337"/>
      <c r="L89" s="337"/>
      <c r="M89" s="337"/>
      <c r="N89" s="337"/>
      <c r="O89" s="337"/>
      <c r="P89" s="337"/>
      <c r="Q89" s="129"/>
      <c r="R89" s="129"/>
      <c r="S89" s="130"/>
    </row>
    <row r="90" spans="1:20" ht="15.75" x14ac:dyDescent="0.25">
      <c r="A90" s="131" t="s">
        <v>87</v>
      </c>
      <c r="B90" s="132" t="s">
        <v>88</v>
      </c>
      <c r="C90" s="133">
        <v>883.58</v>
      </c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  <c r="Q90" s="134"/>
      <c r="R90" s="134"/>
      <c r="S90" s="135"/>
    </row>
    <row r="91" spans="1:20" ht="15.75" x14ac:dyDescent="0.25">
      <c r="A91" s="131" t="s">
        <v>89</v>
      </c>
      <c r="B91" s="132" t="s">
        <v>90</v>
      </c>
      <c r="C91" s="134"/>
      <c r="D91" s="134"/>
      <c r="E91" s="134">
        <v>765.78</v>
      </c>
      <c r="F91" s="134"/>
      <c r="G91" s="134"/>
      <c r="H91" s="134">
        <v>765.78</v>
      </c>
      <c r="I91" s="134"/>
      <c r="J91" s="134"/>
      <c r="K91" s="134">
        <v>765.78</v>
      </c>
      <c r="L91" s="134">
        <v>765.78</v>
      </c>
      <c r="M91" s="134">
        <v>765.78</v>
      </c>
      <c r="N91" s="134">
        <v>765.78</v>
      </c>
      <c r="O91" s="134"/>
      <c r="P91" s="134"/>
      <c r="Q91" s="134">
        <v>765.78</v>
      </c>
      <c r="R91" s="134">
        <v>765.78</v>
      </c>
      <c r="S91" s="135">
        <v>765.78</v>
      </c>
      <c r="T91" s="124">
        <v>-4.3944652273854024E-3</v>
      </c>
    </row>
    <row r="92" spans="1:20" ht="15.75" x14ac:dyDescent="0.25">
      <c r="A92" s="131" t="s">
        <v>91</v>
      </c>
      <c r="B92" s="132" t="s">
        <v>92</v>
      </c>
      <c r="C92" s="134"/>
      <c r="D92" s="134"/>
      <c r="E92" s="134">
        <v>589.05999999999995</v>
      </c>
      <c r="F92" s="134"/>
      <c r="G92" s="134"/>
      <c r="H92" s="134">
        <v>589.05999999999995</v>
      </c>
      <c r="I92" s="134"/>
      <c r="J92" s="134"/>
      <c r="K92" s="134">
        <v>589.05999999999995</v>
      </c>
      <c r="L92" s="134">
        <v>589.05999999999995</v>
      </c>
      <c r="M92" s="134">
        <v>589.05999999999995</v>
      </c>
      <c r="N92" s="134">
        <v>589.05999999999995</v>
      </c>
      <c r="O92" s="134"/>
      <c r="P92" s="134"/>
      <c r="Q92" s="134">
        <v>589.05999999999995</v>
      </c>
      <c r="R92" s="134">
        <v>589.05999999999995</v>
      </c>
      <c r="S92" s="135">
        <v>589.05999999999995</v>
      </c>
    </row>
    <row r="93" spans="1:20" ht="34.5" customHeight="1" x14ac:dyDescent="0.25">
      <c r="A93" s="131" t="s">
        <v>93</v>
      </c>
      <c r="B93" s="132" t="s">
        <v>94</v>
      </c>
      <c r="C93" s="134"/>
      <c r="D93" s="134"/>
      <c r="E93" s="134"/>
      <c r="F93" s="134"/>
      <c r="G93" s="134"/>
      <c r="H93" s="134">
        <v>1531.54</v>
      </c>
      <c r="I93" s="134"/>
      <c r="J93" s="134"/>
      <c r="K93" s="134"/>
      <c r="L93" s="134">
        <v>1531.54</v>
      </c>
      <c r="M93" s="134"/>
      <c r="N93" s="134"/>
      <c r="O93" s="134"/>
      <c r="P93" s="134"/>
      <c r="Q93" s="134">
        <v>1531.54</v>
      </c>
      <c r="R93" s="134"/>
      <c r="S93" s="135">
        <v>1531.54</v>
      </c>
    </row>
    <row r="94" spans="1:20" ht="15.75" x14ac:dyDescent="0.25">
      <c r="A94" s="131" t="s">
        <v>95</v>
      </c>
      <c r="B94" s="132" t="s">
        <v>96</v>
      </c>
      <c r="C94" s="134"/>
      <c r="D94" s="134">
        <v>1472.64</v>
      </c>
      <c r="E94" s="134"/>
      <c r="F94" s="134"/>
      <c r="G94" s="134"/>
      <c r="H94" s="134"/>
      <c r="I94" s="134"/>
      <c r="J94" s="134"/>
      <c r="K94" s="134"/>
      <c r="L94" s="134">
        <v>1472.64</v>
      </c>
      <c r="M94" s="134"/>
      <c r="N94" s="134"/>
      <c r="O94" s="134"/>
      <c r="P94" s="134"/>
      <c r="Q94" s="134">
        <v>1472.64</v>
      </c>
      <c r="R94" s="134"/>
      <c r="S94" s="135"/>
    </row>
    <row r="95" spans="1:20" ht="15.75" x14ac:dyDescent="0.25">
      <c r="A95" s="131" t="s">
        <v>97</v>
      </c>
      <c r="B95" s="132" t="s">
        <v>98</v>
      </c>
      <c r="C95" s="134"/>
      <c r="D95" s="134">
        <v>3239.81</v>
      </c>
      <c r="E95" s="134"/>
      <c r="F95" s="134"/>
      <c r="G95" s="134"/>
      <c r="H95" s="134"/>
      <c r="I95" s="134"/>
      <c r="J95" s="134"/>
      <c r="K95" s="134"/>
      <c r="L95" s="134">
        <v>3239.81</v>
      </c>
      <c r="M95" s="134"/>
      <c r="N95" s="134"/>
      <c r="O95" s="134"/>
      <c r="P95" s="134"/>
      <c r="Q95" s="134"/>
      <c r="R95" s="134"/>
      <c r="S95" s="135"/>
    </row>
    <row r="96" spans="1:20" ht="26.25" x14ac:dyDescent="0.25">
      <c r="A96" s="131" t="s">
        <v>99</v>
      </c>
      <c r="B96" s="132" t="s">
        <v>100</v>
      </c>
      <c r="C96" s="134"/>
      <c r="D96" s="134">
        <v>1472.64</v>
      </c>
      <c r="E96" s="134"/>
      <c r="F96" s="134"/>
      <c r="G96" s="134"/>
      <c r="H96" s="134"/>
      <c r="I96" s="134"/>
      <c r="J96" s="134"/>
      <c r="K96" s="134"/>
      <c r="L96" s="134"/>
      <c r="M96" s="134"/>
      <c r="N96" s="134"/>
      <c r="O96" s="134"/>
      <c r="P96" s="134"/>
      <c r="Q96" s="134"/>
      <c r="R96" s="134"/>
      <c r="S96" s="135"/>
    </row>
    <row r="97" spans="1:20" ht="15.75" x14ac:dyDescent="0.25">
      <c r="A97" s="131" t="s">
        <v>101</v>
      </c>
      <c r="B97" s="132" t="s">
        <v>102</v>
      </c>
      <c r="C97" s="134"/>
      <c r="D97" s="134">
        <v>1472.64</v>
      </c>
      <c r="E97" s="134"/>
      <c r="F97" s="134"/>
      <c r="G97" s="134"/>
      <c r="H97" s="134"/>
      <c r="I97" s="134"/>
      <c r="J97" s="134"/>
      <c r="K97" s="134"/>
      <c r="L97" s="134">
        <v>1472.64</v>
      </c>
      <c r="M97" s="134"/>
      <c r="N97" s="134"/>
      <c r="O97" s="134"/>
      <c r="P97" s="134"/>
      <c r="Q97" s="134">
        <v>1472.64</v>
      </c>
      <c r="R97" s="134"/>
      <c r="S97" s="135"/>
    </row>
    <row r="98" spans="1:20" ht="15.75" x14ac:dyDescent="0.25">
      <c r="A98" s="131" t="s">
        <v>103</v>
      </c>
      <c r="B98" s="132" t="s">
        <v>104</v>
      </c>
      <c r="C98" s="134"/>
      <c r="D98" s="134">
        <v>1767.17</v>
      </c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4"/>
      <c r="Q98" s="134"/>
      <c r="R98" s="134"/>
      <c r="S98" s="135"/>
    </row>
    <row r="99" spans="1:20" ht="26.25" x14ac:dyDescent="0.25">
      <c r="A99" s="131" t="s">
        <v>105</v>
      </c>
      <c r="B99" s="132" t="s">
        <v>106</v>
      </c>
      <c r="C99" s="134">
        <v>589.05999999999995</v>
      </c>
      <c r="D99" s="134">
        <v>589.05999999999995</v>
      </c>
      <c r="E99" s="134">
        <v>589.05999999999995</v>
      </c>
      <c r="F99" s="134">
        <v>589.05999999999995</v>
      </c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5"/>
      <c r="T99" s="124">
        <v>-4.3944157117263849E-3</v>
      </c>
    </row>
    <row r="100" spans="1:20" ht="26.25" x14ac:dyDescent="0.25">
      <c r="A100" s="131" t="s">
        <v>107</v>
      </c>
      <c r="B100" s="132" t="s">
        <v>108</v>
      </c>
      <c r="C100" s="134"/>
      <c r="D100" s="134"/>
      <c r="E100" s="134"/>
      <c r="F100" s="134"/>
      <c r="G100" s="134"/>
      <c r="H100" s="134"/>
      <c r="I100" s="134">
        <v>1060.3</v>
      </c>
      <c r="J100" s="134"/>
      <c r="K100" s="134"/>
      <c r="L100" s="134"/>
      <c r="M100" s="134"/>
      <c r="N100" s="134"/>
      <c r="O100" s="134"/>
      <c r="P100" s="134"/>
      <c r="Q100" s="134"/>
      <c r="R100" s="134"/>
      <c r="S100" s="135"/>
      <c r="T100" s="124" t="e">
        <v>#DIV/0!</v>
      </c>
    </row>
    <row r="101" spans="1:20" ht="15.75" x14ac:dyDescent="0.25">
      <c r="A101" s="336" t="s">
        <v>17</v>
      </c>
      <c r="B101" s="333"/>
      <c r="C101" s="333"/>
      <c r="D101" s="333"/>
      <c r="E101" s="333"/>
      <c r="F101" s="333"/>
      <c r="G101" s="333"/>
      <c r="H101" s="333"/>
      <c r="I101" s="333"/>
      <c r="J101" s="333"/>
      <c r="K101" s="333"/>
      <c r="L101" s="333"/>
      <c r="M101" s="333"/>
      <c r="N101" s="333"/>
      <c r="O101" s="333"/>
      <c r="P101" s="333"/>
      <c r="Q101" s="136"/>
      <c r="R101" s="136"/>
      <c r="S101" s="137"/>
      <c r="T101" s="124" t="e">
        <v>#DIV/0!</v>
      </c>
    </row>
    <row r="102" spans="1:20" ht="15.75" x14ac:dyDescent="0.25">
      <c r="A102" s="138" t="s">
        <v>109</v>
      </c>
      <c r="B102" s="139" t="s">
        <v>110</v>
      </c>
      <c r="C102" s="134">
        <v>962.15</v>
      </c>
      <c r="D102" s="134">
        <v>962.15</v>
      </c>
      <c r="E102" s="134">
        <v>962.15</v>
      </c>
      <c r="F102" s="134">
        <v>962.15</v>
      </c>
      <c r="G102" s="134">
        <v>962.15</v>
      </c>
      <c r="H102" s="134">
        <v>962.15</v>
      </c>
      <c r="I102" s="134">
        <v>962.15</v>
      </c>
      <c r="J102" s="134">
        <v>962.15</v>
      </c>
      <c r="K102" s="134">
        <v>962.15</v>
      </c>
      <c r="L102" s="134">
        <v>962.15</v>
      </c>
      <c r="M102" s="134">
        <v>962.15</v>
      </c>
      <c r="N102" s="134">
        <v>962.15</v>
      </c>
      <c r="O102" s="134">
        <v>962.15</v>
      </c>
      <c r="P102" s="134">
        <v>962.15</v>
      </c>
      <c r="Q102" s="134">
        <v>962.15</v>
      </c>
      <c r="R102" s="134">
        <v>962.15</v>
      </c>
      <c r="S102" s="135">
        <v>962.15</v>
      </c>
      <c r="T102" s="124">
        <v>4.8550566695727992E-2</v>
      </c>
    </row>
    <row r="103" spans="1:20" ht="15.75" x14ac:dyDescent="0.25">
      <c r="A103" s="140" t="s">
        <v>111</v>
      </c>
      <c r="B103" s="139" t="s">
        <v>112</v>
      </c>
      <c r="C103" s="134"/>
      <c r="D103" s="134">
        <v>1005.88</v>
      </c>
      <c r="E103" s="134"/>
      <c r="F103" s="134"/>
      <c r="G103" s="134"/>
      <c r="H103" s="134">
        <v>1005.88</v>
      </c>
      <c r="I103" s="134"/>
      <c r="J103" s="134"/>
      <c r="K103" s="134">
        <v>1005.88</v>
      </c>
      <c r="L103" s="134">
        <v>1005.88</v>
      </c>
      <c r="M103" s="134">
        <v>1005.88</v>
      </c>
      <c r="N103" s="134">
        <v>1005.88</v>
      </c>
      <c r="O103" s="134"/>
      <c r="P103" s="134"/>
      <c r="Q103" s="134">
        <v>1005.88</v>
      </c>
      <c r="R103" s="134">
        <v>1005.88</v>
      </c>
      <c r="S103" s="135">
        <v>1005.88</v>
      </c>
    </row>
    <row r="104" spans="1:20" ht="15.75" x14ac:dyDescent="0.25">
      <c r="A104" s="138" t="s">
        <v>113</v>
      </c>
      <c r="B104" s="139" t="s">
        <v>114</v>
      </c>
      <c r="C104" s="134"/>
      <c r="D104" s="134">
        <v>1005.88</v>
      </c>
      <c r="E104" s="134"/>
      <c r="F104" s="134"/>
      <c r="G104" s="134"/>
      <c r="H104" s="134">
        <v>1005.88</v>
      </c>
      <c r="I104" s="134"/>
      <c r="J104" s="134"/>
      <c r="K104" s="134">
        <v>1005.88</v>
      </c>
      <c r="L104" s="134">
        <v>1005.88</v>
      </c>
      <c r="M104" s="134">
        <v>1005.88</v>
      </c>
      <c r="N104" s="134">
        <v>1005.88</v>
      </c>
      <c r="O104" s="134">
        <v>1005.88</v>
      </c>
      <c r="P104" s="134"/>
      <c r="Q104" s="134">
        <v>1005.88</v>
      </c>
      <c r="R104" s="134">
        <v>1005.88</v>
      </c>
      <c r="S104" s="135">
        <v>1005.88</v>
      </c>
    </row>
    <row r="105" spans="1:20" ht="15.75" x14ac:dyDescent="0.25">
      <c r="A105" s="140" t="s">
        <v>115</v>
      </c>
      <c r="B105" s="139" t="s">
        <v>116</v>
      </c>
      <c r="C105" s="134"/>
      <c r="D105" s="134">
        <v>1005.88</v>
      </c>
      <c r="E105" s="134"/>
      <c r="F105" s="134"/>
      <c r="G105" s="134"/>
      <c r="H105" s="134">
        <v>1005.88</v>
      </c>
      <c r="I105" s="134"/>
      <c r="J105" s="134"/>
      <c r="K105" s="134">
        <v>1005.88</v>
      </c>
      <c r="L105" s="134">
        <v>1005.88</v>
      </c>
      <c r="M105" s="134"/>
      <c r="N105" s="134"/>
      <c r="O105" s="134"/>
      <c r="P105" s="134"/>
      <c r="Q105" s="134">
        <v>1005.88</v>
      </c>
      <c r="R105" s="134">
        <v>1005.88</v>
      </c>
      <c r="S105" s="135">
        <v>1005.88</v>
      </c>
    </row>
    <row r="106" spans="1:20" ht="15.75" x14ac:dyDescent="0.25">
      <c r="A106" s="140" t="s">
        <v>117</v>
      </c>
      <c r="B106" s="139" t="s">
        <v>118</v>
      </c>
      <c r="C106" s="134"/>
      <c r="D106" s="134"/>
      <c r="E106" s="134"/>
      <c r="F106" s="134"/>
      <c r="G106" s="134"/>
      <c r="H106" s="134">
        <v>1005.88</v>
      </c>
      <c r="I106" s="134"/>
      <c r="J106" s="134"/>
      <c r="K106" s="134">
        <v>1005.88</v>
      </c>
      <c r="L106" s="134">
        <v>1005.88</v>
      </c>
      <c r="M106" s="134">
        <v>1005.88</v>
      </c>
      <c r="N106" s="134"/>
      <c r="O106" s="134"/>
      <c r="P106" s="134"/>
      <c r="Q106" s="134">
        <v>1005.88</v>
      </c>
      <c r="R106" s="134">
        <v>1005.88</v>
      </c>
      <c r="S106" s="135">
        <v>1005.88</v>
      </c>
    </row>
    <row r="107" spans="1:20" ht="15.75" x14ac:dyDescent="0.25">
      <c r="A107" s="138" t="s">
        <v>119</v>
      </c>
      <c r="B107" s="141" t="s">
        <v>120</v>
      </c>
      <c r="C107" s="134"/>
      <c r="D107" s="134"/>
      <c r="E107" s="134"/>
      <c r="F107" s="134"/>
      <c r="G107" s="134"/>
      <c r="H107" s="134"/>
      <c r="I107" s="134"/>
      <c r="J107" s="134"/>
      <c r="K107" s="134">
        <v>1005.88</v>
      </c>
      <c r="L107" s="134">
        <v>1005.88</v>
      </c>
      <c r="M107" s="134"/>
      <c r="N107" s="134"/>
      <c r="O107" s="134"/>
      <c r="P107" s="134">
        <v>1005.88</v>
      </c>
      <c r="Q107" s="134">
        <v>1005.88</v>
      </c>
      <c r="R107" s="134">
        <v>1005.88</v>
      </c>
      <c r="S107" s="135">
        <v>1005.88</v>
      </c>
    </row>
    <row r="108" spans="1:20" ht="15.75" x14ac:dyDescent="0.25">
      <c r="A108" s="138" t="s">
        <v>121</v>
      </c>
      <c r="B108" s="141" t="s">
        <v>122</v>
      </c>
      <c r="C108" s="134"/>
      <c r="D108" s="134"/>
      <c r="E108" s="134"/>
      <c r="F108" s="134"/>
      <c r="G108" s="134"/>
      <c r="H108" s="134"/>
      <c r="I108" s="134"/>
      <c r="J108" s="134"/>
      <c r="K108" s="134">
        <v>1005.88</v>
      </c>
      <c r="L108" s="134">
        <v>1005.88</v>
      </c>
      <c r="M108" s="134"/>
      <c r="N108" s="134"/>
      <c r="O108" s="134"/>
      <c r="P108" s="134">
        <v>1005.88</v>
      </c>
      <c r="Q108" s="134">
        <v>1005.88</v>
      </c>
      <c r="R108" s="134">
        <v>1005.88</v>
      </c>
      <c r="S108" s="135">
        <v>1005.88</v>
      </c>
    </row>
    <row r="109" spans="1:20" ht="15.75" x14ac:dyDescent="0.25">
      <c r="A109" s="140" t="s">
        <v>123</v>
      </c>
      <c r="B109" s="139" t="s">
        <v>124</v>
      </c>
      <c r="C109" s="134"/>
      <c r="D109" s="134"/>
      <c r="E109" s="134"/>
      <c r="F109" s="134">
        <v>1005.88</v>
      </c>
      <c r="G109" s="134"/>
      <c r="H109" s="134">
        <v>1005.88</v>
      </c>
      <c r="I109" s="134"/>
      <c r="J109" s="134"/>
      <c r="K109" s="134"/>
      <c r="L109" s="134">
        <v>1005.88</v>
      </c>
      <c r="M109" s="134"/>
      <c r="N109" s="134">
        <v>1005.88</v>
      </c>
      <c r="O109" s="134"/>
      <c r="P109" s="134"/>
      <c r="Q109" s="134">
        <v>1005.88</v>
      </c>
      <c r="R109" s="134">
        <v>1005.88</v>
      </c>
      <c r="S109" s="135">
        <v>1005.88</v>
      </c>
    </row>
    <row r="110" spans="1:20" ht="15.75" x14ac:dyDescent="0.25">
      <c r="A110" s="140" t="s">
        <v>125</v>
      </c>
      <c r="B110" s="139" t="s">
        <v>126</v>
      </c>
      <c r="C110" s="134"/>
      <c r="D110" s="134">
        <v>1005.88</v>
      </c>
      <c r="E110" s="134"/>
      <c r="F110" s="134"/>
      <c r="G110" s="134"/>
      <c r="H110" s="134"/>
      <c r="I110" s="134">
        <v>1005.88</v>
      </c>
      <c r="J110" s="134">
        <v>1005.88</v>
      </c>
      <c r="K110" s="134">
        <v>1005.88</v>
      </c>
      <c r="L110" s="134">
        <v>1005.88</v>
      </c>
      <c r="M110" s="134">
        <v>1005.88</v>
      </c>
      <c r="N110" s="134">
        <v>1005.88</v>
      </c>
      <c r="O110" s="134">
        <v>1005.88</v>
      </c>
      <c r="P110" s="134">
        <v>1005.88</v>
      </c>
      <c r="Q110" s="134">
        <v>1005.88</v>
      </c>
      <c r="R110" s="134">
        <v>1005.88</v>
      </c>
      <c r="S110" s="135">
        <v>1005.88</v>
      </c>
    </row>
    <row r="111" spans="1:20" ht="15.75" x14ac:dyDescent="0.25">
      <c r="A111" s="140" t="s">
        <v>127</v>
      </c>
      <c r="B111" s="139" t="s">
        <v>128</v>
      </c>
      <c r="C111" s="134"/>
      <c r="D111" s="134"/>
      <c r="E111" s="134"/>
      <c r="F111" s="134"/>
      <c r="G111" s="134"/>
      <c r="H111" s="134"/>
      <c r="I111" s="134"/>
      <c r="J111" s="134"/>
      <c r="K111" s="134"/>
      <c r="L111" s="134">
        <v>1005.88</v>
      </c>
      <c r="M111" s="134"/>
      <c r="N111" s="134">
        <v>1005.88</v>
      </c>
      <c r="O111" s="134"/>
      <c r="P111" s="134"/>
      <c r="Q111" s="134">
        <v>1005.88</v>
      </c>
      <c r="R111" s="134">
        <v>1005.88</v>
      </c>
      <c r="S111" s="135">
        <v>1005.88</v>
      </c>
    </row>
    <row r="112" spans="1:20" ht="33.75" customHeight="1" x14ac:dyDescent="0.2">
      <c r="A112" s="263" t="s">
        <v>18</v>
      </c>
      <c r="B112" s="264"/>
      <c r="C112" s="338">
        <v>6729.07</v>
      </c>
      <c r="D112" s="339"/>
      <c r="E112" s="339"/>
      <c r="F112" s="339"/>
      <c r="G112" s="339"/>
      <c r="H112" s="339"/>
      <c r="I112" s="339"/>
      <c r="J112" s="339"/>
      <c r="K112" s="339"/>
      <c r="L112" s="339"/>
      <c r="M112" s="339"/>
      <c r="N112" s="339"/>
      <c r="O112" s="339"/>
      <c r="P112" s="339"/>
      <c r="Q112" s="339"/>
      <c r="R112" s="339"/>
      <c r="S112" s="340"/>
    </row>
    <row r="113" spans="1:19" ht="69.75" customHeight="1" x14ac:dyDescent="0.2">
      <c r="A113" s="263" t="s">
        <v>19</v>
      </c>
      <c r="B113" s="264"/>
      <c r="C113" s="341">
        <v>1.0781905332534452</v>
      </c>
      <c r="D113" s="342"/>
      <c r="E113" s="342"/>
      <c r="F113" s="342"/>
      <c r="G113" s="342"/>
      <c r="H113" s="342"/>
      <c r="I113" s="342"/>
      <c r="J113" s="342"/>
      <c r="K113" s="342"/>
      <c r="L113" s="342"/>
      <c r="M113" s="342"/>
      <c r="N113" s="342"/>
      <c r="O113" s="342"/>
      <c r="P113" s="342"/>
      <c r="Q113" s="342"/>
      <c r="R113" s="342"/>
      <c r="S113" s="343"/>
    </row>
    <row r="114" spans="1:19" ht="15.75" x14ac:dyDescent="0.25">
      <c r="A114" s="300" t="s">
        <v>20</v>
      </c>
      <c r="B114" s="104" t="s">
        <v>25</v>
      </c>
      <c r="C114" s="142">
        <v>0.33559149740014471</v>
      </c>
      <c r="D114" s="142">
        <v>2.0674260581603061</v>
      </c>
      <c r="E114" s="142">
        <v>0.40054611322524353</v>
      </c>
      <c r="F114" s="142">
        <v>0.35244832699614181</v>
      </c>
      <c r="G114" s="142">
        <v>0.13261486995738822</v>
      </c>
      <c r="H114" s="142">
        <v>1.2236611052754722</v>
      </c>
      <c r="I114" s="142">
        <v>0.41740018618516594</v>
      </c>
      <c r="J114" s="142">
        <v>0.27125712469182428</v>
      </c>
      <c r="K114" s="142">
        <v>1.1512084393275424</v>
      </c>
      <c r="L114" s="142">
        <v>2.4920899804019641</v>
      </c>
      <c r="M114" s="142">
        <v>0.87392392985867029</v>
      </c>
      <c r="N114" s="142">
        <v>1.0125661845931062</v>
      </c>
      <c r="O114" s="142">
        <v>0.40989937942626031</v>
      </c>
      <c r="P114" s="142">
        <v>0.40989937942626031</v>
      </c>
      <c r="Q114" s="144">
        <v>2.0455411243642931</v>
      </c>
      <c r="R114" s="144">
        <v>1.4284929487964144</v>
      </c>
      <c r="S114" s="145">
        <v>1.6395878694787804</v>
      </c>
    </row>
    <row r="115" spans="1:19" ht="27" customHeight="1" x14ac:dyDescent="0.25">
      <c r="A115" s="299"/>
      <c r="B115" s="111" t="s">
        <v>26</v>
      </c>
      <c r="C115" s="142">
        <v>0.33559149740014471</v>
      </c>
      <c r="D115" s="142">
        <v>2.0674260581603061</v>
      </c>
      <c r="E115" s="142">
        <v>0.40054611322524353</v>
      </c>
      <c r="F115" s="142">
        <v>0.35244832699614181</v>
      </c>
      <c r="G115" s="142">
        <v>0.13261486995738822</v>
      </c>
      <c r="H115" s="142">
        <v>1.2236611052754722</v>
      </c>
      <c r="I115" s="142">
        <v>0.41740018618516594</v>
      </c>
      <c r="J115" s="142">
        <v>0.27125712469182428</v>
      </c>
      <c r="K115" s="142">
        <v>1.1512084393275424</v>
      </c>
      <c r="L115" s="142">
        <v>2.4920899804019641</v>
      </c>
      <c r="M115" s="142">
        <v>0.87392392985867029</v>
      </c>
      <c r="N115" s="142">
        <v>1.0125661845931062</v>
      </c>
      <c r="O115" s="142">
        <v>0.40989937942626031</v>
      </c>
      <c r="P115" s="142">
        <v>0.40989937942626031</v>
      </c>
      <c r="Q115" s="144">
        <v>2.0455411243642931</v>
      </c>
      <c r="R115" s="144">
        <v>1.4284929487964144</v>
      </c>
      <c r="S115" s="145">
        <v>1.6395878694787804</v>
      </c>
    </row>
    <row r="116" spans="1:19" ht="15.75" x14ac:dyDescent="0.25">
      <c r="A116" s="300" t="s">
        <v>21</v>
      </c>
      <c r="B116" s="116" t="s">
        <v>25</v>
      </c>
      <c r="C116" s="134">
        <v>2434.79</v>
      </c>
      <c r="D116" s="134">
        <v>14999.629999999997</v>
      </c>
      <c r="E116" s="134">
        <v>2906.05</v>
      </c>
      <c r="F116" s="134">
        <v>2557.09</v>
      </c>
      <c r="G116" s="134">
        <v>962.15</v>
      </c>
      <c r="H116" s="134">
        <v>8877.93</v>
      </c>
      <c r="I116" s="134">
        <v>3028.33</v>
      </c>
      <c r="J116" s="134">
        <v>1968.03</v>
      </c>
      <c r="K116" s="134">
        <v>8352.27</v>
      </c>
      <c r="L116" s="134">
        <v>18080.659999999993</v>
      </c>
      <c r="M116" s="134">
        <v>6340.51</v>
      </c>
      <c r="N116" s="134">
        <v>7346.39</v>
      </c>
      <c r="O116" s="134">
        <v>2973.91</v>
      </c>
      <c r="P116" s="134">
        <v>2973.91</v>
      </c>
      <c r="Q116" s="134">
        <v>14840.849999999997</v>
      </c>
      <c r="R116" s="134">
        <v>10364.030000000001</v>
      </c>
      <c r="S116" s="135">
        <v>11895.57</v>
      </c>
    </row>
    <row r="117" spans="1:19" ht="15.75" x14ac:dyDescent="0.25">
      <c r="A117" s="299"/>
      <c r="B117" s="120" t="s">
        <v>26</v>
      </c>
      <c r="C117" s="146">
        <v>2434.79</v>
      </c>
      <c r="D117" s="146">
        <v>14999.629999999997</v>
      </c>
      <c r="E117" s="146">
        <v>2906.05</v>
      </c>
      <c r="F117" s="146">
        <v>2557.09</v>
      </c>
      <c r="G117" s="146">
        <v>962.15</v>
      </c>
      <c r="H117" s="146">
        <v>8877.93</v>
      </c>
      <c r="I117" s="146">
        <v>3028.33</v>
      </c>
      <c r="J117" s="146">
        <v>1968.03</v>
      </c>
      <c r="K117" s="146">
        <v>8352.27</v>
      </c>
      <c r="L117" s="146">
        <v>18080.659999999993</v>
      </c>
      <c r="M117" s="146">
        <v>6340.51</v>
      </c>
      <c r="N117" s="146">
        <v>7346.39</v>
      </c>
      <c r="O117" s="146">
        <v>2973.91</v>
      </c>
      <c r="P117" s="146">
        <v>2973.91</v>
      </c>
      <c r="Q117" s="146">
        <v>14840.849999999997</v>
      </c>
      <c r="R117" s="146">
        <v>10364.030000000001</v>
      </c>
      <c r="S117" s="147">
        <v>11895.57</v>
      </c>
    </row>
    <row r="118" spans="1:19" ht="14.25" customHeight="1" x14ac:dyDescent="0.25">
      <c r="B118" s="148"/>
      <c r="C118" s="124">
        <v>1.5875731201548948E-2</v>
      </c>
      <c r="D118" s="124">
        <v>2.4130474709839422E-2</v>
      </c>
      <c r="E118" s="124">
        <v>1.2532751700301104E-2</v>
      </c>
      <c r="F118" s="124">
        <v>5.3661933527273886E-2</v>
      </c>
      <c r="G118" s="124">
        <v>4.8550566695727992E-2</v>
      </c>
      <c r="H118" s="124">
        <v>5.6301630153496651E-2</v>
      </c>
      <c r="I118" s="124">
        <v>4.4183312127826113E-2</v>
      </c>
      <c r="J118" s="124">
        <v>7.2379032258064413E-2</v>
      </c>
      <c r="K118" s="124">
        <v>7.3002124866071716E-2</v>
      </c>
      <c r="L118" s="124">
        <v>4.0916064813081965E-2</v>
      </c>
      <c r="M118" s="124">
        <v>6.5843310101835195E-2</v>
      </c>
      <c r="N118" s="124">
        <v>6.9901054698081388E-2</v>
      </c>
      <c r="O118" s="124">
        <v>8.0321854112176627E-2</v>
      </c>
      <c r="P118" s="124">
        <v>8.0321854112176627E-2</v>
      </c>
      <c r="Q118" s="124">
        <v>5.1362194075728729E-2</v>
      </c>
      <c r="R118" s="124">
        <v>7.7429354978886034E-2</v>
      </c>
      <c r="S118" s="124">
        <v>6.6147256606076787E-2</v>
      </c>
    </row>
    <row r="119" spans="1:19" ht="15.75" x14ac:dyDescent="0.25">
      <c r="B119" s="148"/>
      <c r="C119" s="124">
        <v>1.5875731201548948E-2</v>
      </c>
      <c r="D119" s="124">
        <v>2.4130474709839422E-2</v>
      </c>
      <c r="E119" s="124">
        <v>1.2532751700301104E-2</v>
      </c>
      <c r="F119" s="124">
        <v>5.3661933527273886E-2</v>
      </c>
      <c r="G119" s="124">
        <v>4.8550566695727992E-2</v>
      </c>
      <c r="H119" s="124">
        <v>5.6301630153496651E-2</v>
      </c>
      <c r="I119" s="124">
        <v>4.4183312127826113E-2</v>
      </c>
      <c r="J119" s="124">
        <v>7.2379032258064413E-2</v>
      </c>
      <c r="K119" s="124">
        <v>7.3002124866071716E-2</v>
      </c>
      <c r="L119" s="124">
        <v>4.0916064813081965E-2</v>
      </c>
      <c r="M119" s="124">
        <v>6.5843310101835195E-2</v>
      </c>
      <c r="N119" s="124">
        <v>6.9901054698081388E-2</v>
      </c>
      <c r="O119" s="124">
        <v>8.0321854112176627E-2</v>
      </c>
      <c r="P119" s="124">
        <v>8.0321854112176627E-2</v>
      </c>
      <c r="Q119" s="124">
        <v>5.1362194075728729E-2</v>
      </c>
      <c r="R119" s="124">
        <v>7.7429354978886034E-2</v>
      </c>
      <c r="S119" s="124">
        <v>6.6147256606076787E-2</v>
      </c>
    </row>
  </sheetData>
  <mergeCells count="42">
    <mergeCell ref="A113:B113"/>
    <mergeCell ref="C113:S113"/>
    <mergeCell ref="A114:A115"/>
    <mergeCell ref="A116:A117"/>
    <mergeCell ref="A89:B89"/>
    <mergeCell ref="C89:P89"/>
    <mergeCell ref="A101:B101"/>
    <mergeCell ref="C101:P101"/>
    <mergeCell ref="A112:B112"/>
    <mergeCell ref="C112:S112"/>
    <mergeCell ref="A87:A88"/>
    <mergeCell ref="B87:B88"/>
    <mergeCell ref="C87:S87"/>
    <mergeCell ref="A54:B54"/>
    <mergeCell ref="C54:P54"/>
    <mergeCell ref="A66:B66"/>
    <mergeCell ref="C66:P66"/>
    <mergeCell ref="A77:B77"/>
    <mergeCell ref="C77:S77"/>
    <mergeCell ref="A78:B78"/>
    <mergeCell ref="C78:S78"/>
    <mergeCell ref="A79:A80"/>
    <mergeCell ref="A81:A82"/>
    <mergeCell ref="B85:R85"/>
    <mergeCell ref="A44:A45"/>
    <mergeCell ref="A46:A47"/>
    <mergeCell ref="B50:R50"/>
    <mergeCell ref="A52:A53"/>
    <mergeCell ref="B52:B53"/>
    <mergeCell ref="C52:S52"/>
    <mergeCell ref="A31:B31"/>
    <mergeCell ref="C31:P31"/>
    <mergeCell ref="A42:B42"/>
    <mergeCell ref="C42:S42"/>
    <mergeCell ref="A43:B43"/>
    <mergeCell ref="C43:S43"/>
    <mergeCell ref="B15:R15"/>
    <mergeCell ref="A17:A18"/>
    <mergeCell ref="B17:B18"/>
    <mergeCell ref="C17:S17"/>
    <mergeCell ref="A19:B19"/>
    <mergeCell ref="C19:P19"/>
  </mergeCells>
  <pageMargins left="0.78740157480314965" right="0.27559055118110237" top="0.39370078740157483" bottom="0" header="0" footer="0"/>
  <pageSetup paperSize="9" scale="45" fitToHeight="3" orientation="landscape" r:id="rId1"/>
  <headerFooter alignWithMargins="0"/>
  <rowBreaks count="2" manualBreakCount="2">
    <brk id="49" max="18" man="1"/>
    <brk id="84" max="1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BBFB4-D659-403C-918E-58AA927A88AA}">
  <sheetPr>
    <tabColor theme="4" tint="0.39997558519241921"/>
  </sheetPr>
  <dimension ref="A1:Z39"/>
  <sheetViews>
    <sheetView topLeftCell="B1" zoomScale="87" zoomScaleNormal="87" zoomScaleSheetLayoutView="70" workbookViewId="0">
      <selection activeCell="K13" sqref="K13:R13"/>
    </sheetView>
  </sheetViews>
  <sheetFormatPr defaultColWidth="9.140625" defaultRowHeight="12.75" x14ac:dyDescent="0.2"/>
  <cols>
    <col min="1" max="1" width="21.7109375" style="61" customWidth="1"/>
    <col min="2" max="2" width="58.5703125" style="61" customWidth="1"/>
    <col min="3" max="3" width="13.7109375" style="61" customWidth="1"/>
    <col min="4" max="7" width="11.42578125" style="61" customWidth="1"/>
    <col min="8" max="8" width="13" style="61" customWidth="1"/>
    <col min="9" max="9" width="15.85546875" style="61" customWidth="1"/>
    <col min="10" max="10" width="17.7109375" style="61" customWidth="1"/>
    <col min="11" max="15" width="12.7109375" style="61" customWidth="1"/>
    <col min="16" max="16" width="13.28515625" style="61" customWidth="1"/>
    <col min="17" max="18" width="17.7109375" style="61" customWidth="1"/>
    <col min="19" max="19" width="13.5703125" style="61" customWidth="1"/>
    <col min="20" max="20" width="13.28515625" style="61" customWidth="1"/>
    <col min="21" max="21" width="14.42578125" style="61" customWidth="1"/>
    <col min="22" max="22" width="13.42578125" style="61" customWidth="1"/>
    <col min="23" max="24" width="14.42578125" style="61" customWidth="1"/>
    <col min="25" max="26" width="16.85546875" style="61" customWidth="1"/>
    <col min="27" max="16384" width="9.140625" style="61"/>
  </cols>
  <sheetData>
    <row r="1" spans="1:26" x14ac:dyDescent="0.2">
      <c r="X1" s="231" t="s">
        <v>214</v>
      </c>
    </row>
    <row r="2" spans="1:26" x14ac:dyDescent="0.2">
      <c r="X2" s="231" t="s">
        <v>212</v>
      </c>
    </row>
    <row r="3" spans="1:26" x14ac:dyDescent="0.2">
      <c r="X3" s="231" t="s">
        <v>2</v>
      </c>
    </row>
    <row r="4" spans="1:26" x14ac:dyDescent="0.2">
      <c r="X4" s="231" t="s">
        <v>215</v>
      </c>
    </row>
    <row r="5" spans="1:26" x14ac:dyDescent="0.2">
      <c r="X5" s="66" t="s">
        <v>0</v>
      </c>
      <c r="Y5" s="62"/>
    </row>
    <row r="6" spans="1:26" x14ac:dyDescent="0.2">
      <c r="X6" s="66" t="s">
        <v>1</v>
      </c>
      <c r="Y6" s="62"/>
    </row>
    <row r="7" spans="1:26" x14ac:dyDescent="0.2">
      <c r="X7" s="66" t="s">
        <v>2</v>
      </c>
      <c r="Y7" s="62"/>
    </row>
    <row r="8" spans="1:26" x14ac:dyDescent="0.2">
      <c r="X8" s="66" t="s">
        <v>213</v>
      </c>
      <c r="Y8" s="62"/>
    </row>
    <row r="10" spans="1:26" s="63" customFormat="1" x14ac:dyDescent="0.2"/>
    <row r="11" spans="1:26" ht="51" customHeight="1" x14ac:dyDescent="0.3">
      <c r="B11" s="277" t="s">
        <v>224</v>
      </c>
      <c r="C11" s="277"/>
      <c r="D11" s="277"/>
      <c r="E11" s="277"/>
      <c r="F11" s="277"/>
      <c r="G11" s="277"/>
      <c r="H11" s="277"/>
      <c r="I11" s="277"/>
      <c r="J11" s="277"/>
      <c r="K11" s="277"/>
      <c r="L11" s="277"/>
      <c r="M11" s="277"/>
      <c r="N11" s="277"/>
      <c r="O11" s="277"/>
      <c r="P11" s="277"/>
      <c r="Q11" s="277"/>
      <c r="R11" s="277"/>
      <c r="S11" s="277"/>
      <c r="T11" s="277"/>
      <c r="U11" s="277"/>
      <c r="V11" s="277"/>
      <c r="W11" s="277"/>
      <c r="X11" s="277"/>
      <c r="Y11" s="64"/>
    </row>
    <row r="12" spans="1:26" ht="20.25" x14ac:dyDescent="0.3">
      <c r="B12" s="65"/>
      <c r="C12" s="65"/>
      <c r="D12" s="65"/>
      <c r="E12" s="65"/>
      <c r="F12" s="65"/>
      <c r="G12" s="65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6" t="s">
        <v>3</v>
      </c>
      <c r="Y12" s="66"/>
    </row>
    <row r="13" spans="1:26" ht="147.75" customHeight="1" x14ac:dyDescent="0.2">
      <c r="A13" s="350" t="s">
        <v>4</v>
      </c>
      <c r="B13" s="67" t="s">
        <v>53</v>
      </c>
      <c r="C13" s="353" t="s">
        <v>6</v>
      </c>
      <c r="D13" s="354"/>
      <c r="E13" s="354"/>
      <c r="F13" s="354"/>
      <c r="G13" s="354"/>
      <c r="H13" s="354"/>
      <c r="I13" s="354"/>
      <c r="J13" s="355"/>
      <c r="K13" s="353" t="s">
        <v>7</v>
      </c>
      <c r="L13" s="354"/>
      <c r="M13" s="354"/>
      <c r="N13" s="354"/>
      <c r="O13" s="354"/>
      <c r="P13" s="354"/>
      <c r="Q13" s="354"/>
      <c r="R13" s="355"/>
      <c r="S13" s="353" t="s">
        <v>8</v>
      </c>
      <c r="T13" s="354"/>
      <c r="U13" s="354"/>
      <c r="V13" s="354"/>
      <c r="W13" s="354"/>
      <c r="X13" s="354"/>
      <c r="Y13" s="354"/>
      <c r="Z13" s="355"/>
    </row>
    <row r="14" spans="1:26" ht="15.75" customHeight="1" x14ac:dyDescent="0.2">
      <c r="A14" s="351"/>
      <c r="B14" s="356" t="s">
        <v>5</v>
      </c>
      <c r="C14" s="358" t="s">
        <v>9</v>
      </c>
      <c r="D14" s="359"/>
      <c r="E14" s="359"/>
      <c r="F14" s="359"/>
      <c r="G14" s="359"/>
      <c r="H14" s="359"/>
      <c r="I14" s="359"/>
      <c r="J14" s="360"/>
      <c r="K14" s="358" t="s">
        <v>9</v>
      </c>
      <c r="L14" s="359"/>
      <c r="M14" s="359"/>
      <c r="N14" s="359"/>
      <c r="O14" s="359"/>
      <c r="P14" s="359"/>
      <c r="Q14" s="359"/>
      <c r="R14" s="360"/>
      <c r="S14" s="361" t="s">
        <v>9</v>
      </c>
      <c r="T14" s="362"/>
      <c r="U14" s="362"/>
      <c r="V14" s="362"/>
      <c r="W14" s="362"/>
      <c r="X14" s="362"/>
      <c r="Y14" s="362"/>
      <c r="Z14" s="362"/>
    </row>
    <row r="15" spans="1:26" ht="79.5" customHeight="1" x14ac:dyDescent="0.2">
      <c r="A15" s="352"/>
      <c r="B15" s="357"/>
      <c r="C15" s="68" t="s">
        <v>54</v>
      </c>
      <c r="D15" s="69" t="s">
        <v>55</v>
      </c>
      <c r="E15" s="69" t="s">
        <v>56</v>
      </c>
      <c r="F15" s="69" t="s">
        <v>57</v>
      </c>
      <c r="G15" s="69" t="s">
        <v>58</v>
      </c>
      <c r="H15" s="69" t="s">
        <v>59</v>
      </c>
      <c r="I15" s="69" t="s">
        <v>60</v>
      </c>
      <c r="J15" s="70" t="s">
        <v>61</v>
      </c>
      <c r="K15" s="68" t="s">
        <v>54</v>
      </c>
      <c r="L15" s="69" t="s">
        <v>55</v>
      </c>
      <c r="M15" s="69" t="s">
        <v>56</v>
      </c>
      <c r="N15" s="69" t="s">
        <v>57</v>
      </c>
      <c r="O15" s="69" t="s">
        <v>58</v>
      </c>
      <c r="P15" s="69" t="s">
        <v>59</v>
      </c>
      <c r="Q15" s="69" t="s">
        <v>60</v>
      </c>
      <c r="R15" s="70" t="s">
        <v>61</v>
      </c>
      <c r="S15" s="68" t="s">
        <v>54</v>
      </c>
      <c r="T15" s="69" t="s">
        <v>55</v>
      </c>
      <c r="U15" s="69" t="s">
        <v>56</v>
      </c>
      <c r="V15" s="69" t="s">
        <v>57</v>
      </c>
      <c r="W15" s="69" t="s">
        <v>58</v>
      </c>
      <c r="X15" s="69" t="s">
        <v>59</v>
      </c>
      <c r="Y15" s="69" t="s">
        <v>60</v>
      </c>
      <c r="Z15" s="70" t="s">
        <v>61</v>
      </c>
    </row>
    <row r="16" spans="1:26" ht="15.75" x14ac:dyDescent="0.2">
      <c r="A16" s="363" t="s">
        <v>16</v>
      </c>
      <c r="B16" s="364"/>
      <c r="C16" s="365"/>
      <c r="D16" s="366"/>
      <c r="E16" s="366"/>
      <c r="F16" s="366"/>
      <c r="G16" s="366"/>
      <c r="H16" s="366"/>
      <c r="I16" s="366"/>
      <c r="J16" s="366"/>
      <c r="K16" s="366"/>
      <c r="L16" s="366"/>
      <c r="M16" s="366"/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7"/>
    </row>
    <row r="17" spans="1:26" ht="34.5" customHeight="1" x14ac:dyDescent="0.25">
      <c r="A17" s="71" t="s">
        <v>62</v>
      </c>
      <c r="B17" s="72" t="s">
        <v>63</v>
      </c>
      <c r="C17" s="73">
        <v>981.05</v>
      </c>
      <c r="D17" s="74">
        <v>981.05</v>
      </c>
      <c r="E17" s="74">
        <v>981.05</v>
      </c>
      <c r="F17" s="74">
        <v>981.05</v>
      </c>
      <c r="G17" s="74">
        <v>981.05</v>
      </c>
      <c r="H17" s="75">
        <v>981.05</v>
      </c>
      <c r="I17" s="75">
        <v>981.05</v>
      </c>
      <c r="J17" s="76">
        <v>981.05</v>
      </c>
      <c r="K17" s="73">
        <v>1020.53</v>
      </c>
      <c r="L17" s="74">
        <v>1020.53</v>
      </c>
      <c r="M17" s="74">
        <v>1020.53</v>
      </c>
      <c r="N17" s="74">
        <v>1020.53</v>
      </c>
      <c r="O17" s="74">
        <v>1020.53</v>
      </c>
      <c r="P17" s="75">
        <v>1020.53</v>
      </c>
      <c r="Q17" s="75">
        <v>1020.53</v>
      </c>
      <c r="R17" s="76">
        <v>1020.53</v>
      </c>
      <c r="S17" s="73">
        <v>1060.3</v>
      </c>
      <c r="T17" s="74">
        <v>1060.3</v>
      </c>
      <c r="U17" s="74">
        <v>1060.3</v>
      </c>
      <c r="V17" s="74">
        <v>1060.3</v>
      </c>
      <c r="W17" s="74">
        <v>1060.3</v>
      </c>
      <c r="X17" s="75">
        <v>1060.3</v>
      </c>
      <c r="Y17" s="75">
        <v>1060.3</v>
      </c>
      <c r="Z17" s="76">
        <v>1060.3</v>
      </c>
    </row>
    <row r="18" spans="1:26" ht="15.75" x14ac:dyDescent="0.25">
      <c r="A18" s="77" t="s">
        <v>64</v>
      </c>
      <c r="B18" s="78" t="s">
        <v>65</v>
      </c>
      <c r="C18" s="79">
        <v>272.51</v>
      </c>
      <c r="D18" s="80">
        <v>272.51</v>
      </c>
      <c r="E18" s="80">
        <v>272.51</v>
      </c>
      <c r="F18" s="80">
        <v>272.51</v>
      </c>
      <c r="G18" s="80">
        <v>272.51</v>
      </c>
      <c r="H18" s="81">
        <v>272.51</v>
      </c>
      <c r="I18" s="81">
        <v>272.51</v>
      </c>
      <c r="J18" s="82">
        <v>272.51</v>
      </c>
      <c r="K18" s="79">
        <v>283.48</v>
      </c>
      <c r="L18" s="80">
        <v>283.48</v>
      </c>
      <c r="M18" s="80">
        <v>283.48</v>
      </c>
      <c r="N18" s="80">
        <v>283.48</v>
      </c>
      <c r="O18" s="80">
        <v>283.48</v>
      </c>
      <c r="P18" s="81">
        <v>283.48</v>
      </c>
      <c r="Q18" s="81">
        <v>283.48</v>
      </c>
      <c r="R18" s="82">
        <v>283.48</v>
      </c>
      <c r="S18" s="79">
        <v>294.52</v>
      </c>
      <c r="T18" s="80">
        <v>294.52</v>
      </c>
      <c r="U18" s="80">
        <v>294.52</v>
      </c>
      <c r="V18" s="80">
        <v>294.52</v>
      </c>
      <c r="W18" s="80">
        <v>294.52</v>
      </c>
      <c r="X18" s="81">
        <v>294.52</v>
      </c>
      <c r="Y18" s="81">
        <v>294.52</v>
      </c>
      <c r="Z18" s="82">
        <v>294.52</v>
      </c>
    </row>
    <row r="19" spans="1:26" ht="31.5" customHeight="1" x14ac:dyDescent="0.25">
      <c r="A19" s="77" t="s">
        <v>66</v>
      </c>
      <c r="B19" s="83" t="s">
        <v>67</v>
      </c>
      <c r="C19" s="84">
        <v>108.97</v>
      </c>
      <c r="D19" s="85">
        <v>108.97</v>
      </c>
      <c r="E19" s="85">
        <v>108.97</v>
      </c>
      <c r="F19" s="85">
        <v>108.97</v>
      </c>
      <c r="G19" s="85">
        <v>108.97</v>
      </c>
      <c r="H19" s="81">
        <v>108.97</v>
      </c>
      <c r="I19" s="81">
        <v>108.97</v>
      </c>
      <c r="J19" s="82">
        <v>108.97</v>
      </c>
      <c r="K19" s="84">
        <v>113.35</v>
      </c>
      <c r="L19" s="85">
        <v>113.35</v>
      </c>
      <c r="M19" s="85">
        <v>113.35</v>
      </c>
      <c r="N19" s="85">
        <v>113.35</v>
      </c>
      <c r="O19" s="85">
        <v>113.35</v>
      </c>
      <c r="P19" s="81">
        <v>113.35</v>
      </c>
      <c r="Q19" s="81">
        <v>113.35</v>
      </c>
      <c r="R19" s="82">
        <v>113.35</v>
      </c>
      <c r="S19" s="84">
        <v>117.77</v>
      </c>
      <c r="T19" s="85">
        <v>117.77</v>
      </c>
      <c r="U19" s="85">
        <v>117.77</v>
      </c>
      <c r="V19" s="85">
        <v>117.77</v>
      </c>
      <c r="W19" s="85">
        <v>117.77</v>
      </c>
      <c r="X19" s="81">
        <v>117.77</v>
      </c>
      <c r="Y19" s="81">
        <v>117.77</v>
      </c>
      <c r="Z19" s="82">
        <v>117.77</v>
      </c>
    </row>
    <row r="20" spans="1:26" ht="15.75" x14ac:dyDescent="0.25">
      <c r="A20" s="77" t="s">
        <v>68</v>
      </c>
      <c r="B20" s="78" t="s">
        <v>69</v>
      </c>
      <c r="C20" s="79">
        <v>129.47999999999999</v>
      </c>
      <c r="D20" s="80">
        <v>129.47999999999999</v>
      </c>
      <c r="E20" s="80">
        <v>129.47999999999999</v>
      </c>
      <c r="F20" s="80">
        <v>129.47999999999999</v>
      </c>
      <c r="G20" s="80">
        <v>129.47999999999999</v>
      </c>
      <c r="H20" s="81">
        <v>129.47999999999999</v>
      </c>
      <c r="I20" s="81">
        <v>129.47999999999999</v>
      </c>
      <c r="J20" s="82">
        <v>129.47999999999999</v>
      </c>
      <c r="K20" s="79">
        <v>134.69</v>
      </c>
      <c r="L20" s="80">
        <v>134.69</v>
      </c>
      <c r="M20" s="80">
        <v>134.69</v>
      </c>
      <c r="N20" s="80">
        <v>134.69</v>
      </c>
      <c r="O20" s="80">
        <v>134.69</v>
      </c>
      <c r="P20" s="81">
        <v>134.69</v>
      </c>
      <c r="Q20" s="81">
        <v>134.69</v>
      </c>
      <c r="R20" s="82">
        <v>134.69</v>
      </c>
      <c r="S20" s="79">
        <v>139.93</v>
      </c>
      <c r="T20" s="80">
        <v>139.93</v>
      </c>
      <c r="U20" s="80">
        <v>139.93</v>
      </c>
      <c r="V20" s="80">
        <v>139.93</v>
      </c>
      <c r="W20" s="80">
        <v>139.93</v>
      </c>
      <c r="X20" s="81">
        <v>139.93</v>
      </c>
      <c r="Y20" s="81">
        <v>139.93</v>
      </c>
      <c r="Z20" s="82">
        <v>139.93</v>
      </c>
    </row>
    <row r="21" spans="1:26" ht="15.75" x14ac:dyDescent="0.25">
      <c r="A21" s="77" t="s">
        <v>70</v>
      </c>
      <c r="B21" s="78" t="s">
        <v>71</v>
      </c>
      <c r="C21" s="79">
        <v>129.47999999999999</v>
      </c>
      <c r="D21" s="80">
        <v>129.47999999999999</v>
      </c>
      <c r="E21" s="80">
        <v>129.47999999999999</v>
      </c>
      <c r="F21" s="80">
        <v>129.47999999999999</v>
      </c>
      <c r="G21" s="80">
        <v>129.47999999999999</v>
      </c>
      <c r="H21" s="81">
        <v>129.47999999999999</v>
      </c>
      <c r="I21" s="81">
        <v>129.47999999999999</v>
      </c>
      <c r="J21" s="82">
        <v>129.47999999999999</v>
      </c>
      <c r="K21" s="79">
        <v>134.69</v>
      </c>
      <c r="L21" s="80">
        <v>134.69</v>
      </c>
      <c r="M21" s="80">
        <v>134.69</v>
      </c>
      <c r="N21" s="80">
        <v>134.69</v>
      </c>
      <c r="O21" s="80">
        <v>134.69</v>
      </c>
      <c r="P21" s="81">
        <v>134.69</v>
      </c>
      <c r="Q21" s="81">
        <v>134.69</v>
      </c>
      <c r="R21" s="82">
        <v>134.69</v>
      </c>
      <c r="S21" s="79">
        <v>139.93</v>
      </c>
      <c r="T21" s="80">
        <v>139.93</v>
      </c>
      <c r="U21" s="80">
        <v>139.93</v>
      </c>
      <c r="V21" s="80">
        <v>139.93</v>
      </c>
      <c r="W21" s="80">
        <v>139.93</v>
      </c>
      <c r="X21" s="81">
        <v>139.93</v>
      </c>
      <c r="Y21" s="81">
        <v>139.93</v>
      </c>
      <c r="Z21" s="82">
        <v>139.93</v>
      </c>
    </row>
    <row r="22" spans="1:26" ht="15.75" x14ac:dyDescent="0.25">
      <c r="A22" s="77" t="s">
        <v>72</v>
      </c>
      <c r="B22" s="83" t="s">
        <v>73</v>
      </c>
      <c r="C22" s="84">
        <v>54.5</v>
      </c>
      <c r="D22" s="85">
        <v>54.5</v>
      </c>
      <c r="E22" s="85">
        <v>54.5</v>
      </c>
      <c r="F22" s="85">
        <v>54.5</v>
      </c>
      <c r="G22" s="85">
        <v>54.5</v>
      </c>
      <c r="H22" s="81">
        <v>54.5</v>
      </c>
      <c r="I22" s="81"/>
      <c r="J22" s="82"/>
      <c r="K22" s="84">
        <v>56.69</v>
      </c>
      <c r="L22" s="85">
        <v>56.69</v>
      </c>
      <c r="M22" s="85">
        <v>56.69</v>
      </c>
      <c r="N22" s="85">
        <v>56.69</v>
      </c>
      <c r="O22" s="85">
        <v>56.69</v>
      </c>
      <c r="P22" s="81">
        <v>56.69</v>
      </c>
      <c r="Q22" s="81"/>
      <c r="R22" s="82"/>
      <c r="S22" s="84">
        <v>58.9</v>
      </c>
      <c r="T22" s="85">
        <v>58.9</v>
      </c>
      <c r="U22" s="85">
        <v>58.9</v>
      </c>
      <c r="V22" s="85">
        <v>58.9</v>
      </c>
      <c r="W22" s="85">
        <v>58.9</v>
      </c>
      <c r="X22" s="81">
        <v>58.9</v>
      </c>
      <c r="Y22" s="81"/>
      <c r="Z22" s="82"/>
    </row>
    <row r="23" spans="1:26" ht="15.75" x14ac:dyDescent="0.25">
      <c r="A23" s="77" t="s">
        <v>74</v>
      </c>
      <c r="B23" s="78" t="s">
        <v>75</v>
      </c>
      <c r="C23" s="79">
        <v>272.51</v>
      </c>
      <c r="D23" s="80"/>
      <c r="E23" s="80"/>
      <c r="F23" s="80">
        <v>272.51</v>
      </c>
      <c r="G23" s="80">
        <v>272.51</v>
      </c>
      <c r="H23" s="81"/>
      <c r="I23" s="81"/>
      <c r="J23" s="82">
        <v>272.51</v>
      </c>
      <c r="K23" s="79">
        <v>283.48</v>
      </c>
      <c r="L23" s="80"/>
      <c r="M23" s="80"/>
      <c r="N23" s="80">
        <v>283.48</v>
      </c>
      <c r="O23" s="80">
        <v>283.48</v>
      </c>
      <c r="P23" s="81"/>
      <c r="Q23" s="81"/>
      <c r="R23" s="82">
        <v>283.48</v>
      </c>
      <c r="S23" s="79">
        <v>294.52</v>
      </c>
      <c r="T23" s="80"/>
      <c r="U23" s="80"/>
      <c r="V23" s="80">
        <v>294.52</v>
      </c>
      <c r="W23" s="80">
        <v>294.52</v>
      </c>
      <c r="X23" s="81"/>
      <c r="Y23" s="81"/>
      <c r="Z23" s="82">
        <v>294.52</v>
      </c>
    </row>
    <row r="24" spans="1:26" s="87" customFormat="1" ht="15.75" x14ac:dyDescent="0.25">
      <c r="A24" s="86" t="s">
        <v>76</v>
      </c>
      <c r="B24" s="83" t="s">
        <v>77</v>
      </c>
      <c r="C24" s="84"/>
      <c r="D24" s="85"/>
      <c r="E24" s="85"/>
      <c r="F24" s="85"/>
      <c r="G24" s="85">
        <v>272.51</v>
      </c>
      <c r="H24" s="81">
        <v>272.51</v>
      </c>
      <c r="I24" s="81"/>
      <c r="J24" s="82"/>
      <c r="K24" s="84"/>
      <c r="L24" s="85"/>
      <c r="M24" s="85"/>
      <c r="N24" s="85"/>
      <c r="O24" s="85">
        <v>283.48</v>
      </c>
      <c r="P24" s="81">
        <v>283.48</v>
      </c>
      <c r="Q24" s="81"/>
      <c r="R24" s="82"/>
      <c r="S24" s="84"/>
      <c r="T24" s="85"/>
      <c r="U24" s="85"/>
      <c r="V24" s="85"/>
      <c r="W24" s="85">
        <v>294.52</v>
      </c>
      <c r="X24" s="81">
        <v>294.52</v>
      </c>
      <c r="Y24" s="81"/>
      <c r="Z24" s="82"/>
    </row>
    <row r="25" spans="1:26" ht="35.25" customHeight="1" x14ac:dyDescent="0.25">
      <c r="A25" s="77" t="s">
        <v>78</v>
      </c>
      <c r="B25" s="83" t="s">
        <v>79</v>
      </c>
      <c r="C25" s="84"/>
      <c r="D25" s="85"/>
      <c r="E25" s="85">
        <v>1635.08</v>
      </c>
      <c r="F25" s="85">
        <v>1635.08</v>
      </c>
      <c r="G25" s="85">
        <v>1635.08</v>
      </c>
      <c r="H25" s="81">
        <v>1635.08</v>
      </c>
      <c r="I25" s="81">
        <v>1635.08</v>
      </c>
      <c r="J25" s="82">
        <v>1635.08</v>
      </c>
      <c r="K25" s="84"/>
      <c r="L25" s="85"/>
      <c r="M25" s="85">
        <v>1700.88</v>
      </c>
      <c r="N25" s="85">
        <v>1700.88</v>
      </c>
      <c r="O25" s="85">
        <v>1700.88</v>
      </c>
      <c r="P25" s="81">
        <v>1700.88</v>
      </c>
      <c r="Q25" s="81">
        <v>1700.88</v>
      </c>
      <c r="R25" s="82">
        <v>1700.88</v>
      </c>
      <c r="S25" s="84"/>
      <c r="T25" s="85"/>
      <c r="U25" s="85">
        <v>1767.17</v>
      </c>
      <c r="V25" s="85">
        <v>1767.17</v>
      </c>
      <c r="W25" s="85">
        <v>1767.17</v>
      </c>
      <c r="X25" s="81">
        <v>1767.17</v>
      </c>
      <c r="Y25" s="81">
        <v>1767.17</v>
      </c>
      <c r="Z25" s="82">
        <v>1767.17</v>
      </c>
    </row>
    <row r="26" spans="1:26" ht="35.25" customHeight="1" x14ac:dyDescent="0.25">
      <c r="A26" s="88" t="s">
        <v>78</v>
      </c>
      <c r="B26" s="89" t="s">
        <v>80</v>
      </c>
      <c r="C26" s="90"/>
      <c r="D26" s="91"/>
      <c r="E26" s="91">
        <v>1635.08</v>
      </c>
      <c r="F26" s="91">
        <v>1635.08</v>
      </c>
      <c r="G26" s="91">
        <v>1635.08</v>
      </c>
      <c r="H26" s="92">
        <v>1635.08</v>
      </c>
      <c r="I26" s="92">
        <v>1635.08</v>
      </c>
      <c r="J26" s="93">
        <v>1635.08</v>
      </c>
      <c r="K26" s="90"/>
      <c r="L26" s="91"/>
      <c r="M26" s="91">
        <v>1700.88</v>
      </c>
      <c r="N26" s="91">
        <v>1700.88</v>
      </c>
      <c r="O26" s="91">
        <v>1700.88</v>
      </c>
      <c r="P26" s="92">
        <v>1700.88</v>
      </c>
      <c r="Q26" s="92">
        <v>1700.88</v>
      </c>
      <c r="R26" s="93">
        <v>1700.88</v>
      </c>
      <c r="S26" s="90"/>
      <c r="T26" s="91"/>
      <c r="U26" s="91">
        <v>1767.17</v>
      </c>
      <c r="V26" s="91">
        <v>1767.17</v>
      </c>
      <c r="W26" s="91">
        <v>1767.17</v>
      </c>
      <c r="X26" s="92">
        <v>1767.17</v>
      </c>
      <c r="Y26" s="92">
        <v>1767.17</v>
      </c>
      <c r="Z26" s="93">
        <v>1767.17</v>
      </c>
    </row>
    <row r="27" spans="1:26" ht="15.75" x14ac:dyDescent="0.2">
      <c r="A27" s="363" t="s">
        <v>17</v>
      </c>
      <c r="B27" s="364"/>
      <c r="C27" s="366"/>
      <c r="D27" s="366"/>
      <c r="E27" s="366"/>
      <c r="F27" s="366"/>
      <c r="G27" s="366"/>
      <c r="H27" s="366"/>
      <c r="I27" s="366"/>
      <c r="J27" s="366"/>
      <c r="K27" s="366"/>
      <c r="L27" s="366"/>
      <c r="M27" s="366"/>
      <c r="N27" s="366"/>
      <c r="O27" s="366"/>
      <c r="P27" s="366"/>
      <c r="Q27" s="366"/>
      <c r="R27" s="366"/>
      <c r="S27" s="366"/>
      <c r="T27" s="366"/>
      <c r="U27" s="366"/>
      <c r="V27" s="366"/>
      <c r="W27" s="366"/>
      <c r="X27" s="366"/>
      <c r="Y27" s="366"/>
      <c r="Z27" s="366"/>
    </row>
    <row r="28" spans="1:26" ht="33" customHeight="1" x14ac:dyDescent="0.25">
      <c r="A28" s="94" t="s">
        <v>81</v>
      </c>
      <c r="B28" s="95" t="s">
        <v>82</v>
      </c>
      <c r="C28" s="96">
        <v>1176.53</v>
      </c>
      <c r="D28" s="97">
        <v>1176.53</v>
      </c>
      <c r="E28" s="97">
        <v>1176.53</v>
      </c>
      <c r="F28" s="97">
        <v>1176.53</v>
      </c>
      <c r="G28" s="97">
        <v>1176.53</v>
      </c>
      <c r="H28" s="98">
        <v>1176.53</v>
      </c>
      <c r="I28" s="98">
        <v>1176.53</v>
      </c>
      <c r="J28" s="99">
        <v>1176.53</v>
      </c>
      <c r="K28" s="96">
        <v>1223.8900000000001</v>
      </c>
      <c r="L28" s="97">
        <v>1223.8900000000001</v>
      </c>
      <c r="M28" s="97">
        <v>1223.8900000000001</v>
      </c>
      <c r="N28" s="97">
        <v>1223.8900000000001</v>
      </c>
      <c r="O28" s="97">
        <v>1223.8900000000001</v>
      </c>
      <c r="P28" s="98">
        <v>1223.8900000000001</v>
      </c>
      <c r="Q28" s="98">
        <v>1223.8900000000001</v>
      </c>
      <c r="R28" s="99">
        <v>1223.8900000000001</v>
      </c>
      <c r="S28" s="96">
        <v>1271.57</v>
      </c>
      <c r="T28" s="97">
        <v>1271.57</v>
      </c>
      <c r="U28" s="97">
        <v>1271.57</v>
      </c>
      <c r="V28" s="97">
        <v>1271.57</v>
      </c>
      <c r="W28" s="97">
        <v>1271.57</v>
      </c>
      <c r="X28" s="98">
        <v>1271.57</v>
      </c>
      <c r="Y28" s="98">
        <v>1271.57</v>
      </c>
      <c r="Z28" s="99">
        <v>1271.57</v>
      </c>
    </row>
    <row r="29" spans="1:26" ht="33" customHeight="1" x14ac:dyDescent="0.25">
      <c r="A29" s="100" t="s">
        <v>83</v>
      </c>
      <c r="B29" s="101" t="s">
        <v>84</v>
      </c>
      <c r="C29" s="84">
        <v>650.49</v>
      </c>
      <c r="D29" s="85">
        <v>650.49</v>
      </c>
      <c r="E29" s="85">
        <v>650.49</v>
      </c>
      <c r="F29" s="85">
        <v>650.49</v>
      </c>
      <c r="G29" s="85"/>
      <c r="H29" s="81"/>
      <c r="I29" s="81"/>
      <c r="J29" s="82"/>
      <c r="K29" s="84">
        <v>676.66</v>
      </c>
      <c r="L29" s="85">
        <v>676.66</v>
      </c>
      <c r="M29" s="85">
        <v>676.66</v>
      </c>
      <c r="N29" s="85">
        <v>676.66</v>
      </c>
      <c r="O29" s="85"/>
      <c r="P29" s="81"/>
      <c r="Q29" s="81"/>
      <c r="R29" s="82"/>
      <c r="S29" s="84">
        <v>703.03</v>
      </c>
      <c r="T29" s="85">
        <v>703.03</v>
      </c>
      <c r="U29" s="85">
        <v>703.03</v>
      </c>
      <c r="V29" s="85">
        <v>703.03</v>
      </c>
      <c r="W29" s="85"/>
      <c r="X29" s="81"/>
      <c r="Y29" s="81"/>
      <c r="Z29" s="82"/>
    </row>
    <row r="30" spans="1:26" ht="33" customHeight="1" x14ac:dyDescent="0.25">
      <c r="A30" s="102" t="s">
        <v>85</v>
      </c>
      <c r="B30" s="103" t="s">
        <v>86</v>
      </c>
      <c r="C30" s="90">
        <v>410.48</v>
      </c>
      <c r="D30" s="91">
        <v>410.48</v>
      </c>
      <c r="E30" s="91">
        <v>410.48</v>
      </c>
      <c r="F30" s="91">
        <v>410.48</v>
      </c>
      <c r="G30" s="91"/>
      <c r="H30" s="92"/>
      <c r="I30" s="92"/>
      <c r="J30" s="93"/>
      <c r="K30" s="90">
        <v>427.01</v>
      </c>
      <c r="L30" s="91">
        <v>427.01</v>
      </c>
      <c r="M30" s="91">
        <v>427.01</v>
      </c>
      <c r="N30" s="91">
        <v>427.01</v>
      </c>
      <c r="O30" s="91"/>
      <c r="P30" s="92"/>
      <c r="Q30" s="92"/>
      <c r="R30" s="93"/>
      <c r="S30" s="90">
        <v>443.64</v>
      </c>
      <c r="T30" s="91">
        <v>443.64</v>
      </c>
      <c r="U30" s="91">
        <v>443.64</v>
      </c>
      <c r="V30" s="91">
        <v>443.64</v>
      </c>
      <c r="W30" s="91"/>
      <c r="X30" s="92"/>
      <c r="Y30" s="92"/>
      <c r="Z30" s="93"/>
    </row>
    <row r="31" spans="1:26" ht="48.75" customHeight="1" x14ac:dyDescent="0.2">
      <c r="A31" s="263" t="s">
        <v>18</v>
      </c>
      <c r="B31" s="264"/>
      <c r="C31" s="292">
        <v>6729.07</v>
      </c>
      <c r="D31" s="366"/>
      <c r="E31" s="366"/>
      <c r="F31" s="366"/>
      <c r="G31" s="366"/>
      <c r="H31" s="366"/>
      <c r="I31" s="366"/>
      <c r="J31" s="367"/>
      <c r="K31" s="292">
        <v>6729.07</v>
      </c>
      <c r="L31" s="366"/>
      <c r="M31" s="366"/>
      <c r="N31" s="366"/>
      <c r="O31" s="366"/>
      <c r="P31" s="366"/>
      <c r="Q31" s="366"/>
      <c r="R31" s="367"/>
      <c r="S31" s="292">
        <v>6729.07</v>
      </c>
      <c r="T31" s="366"/>
      <c r="U31" s="366"/>
      <c r="V31" s="366"/>
      <c r="W31" s="366"/>
      <c r="X31" s="366"/>
      <c r="Y31" s="366"/>
      <c r="Z31" s="367"/>
    </row>
    <row r="32" spans="1:26" ht="99" customHeight="1" x14ac:dyDescent="0.2">
      <c r="A32" s="263" t="s">
        <v>19</v>
      </c>
      <c r="B32" s="264"/>
      <c r="C32" s="368">
        <v>0.99760335530257638</v>
      </c>
      <c r="D32" s="369"/>
      <c r="E32" s="369"/>
      <c r="F32" s="369"/>
      <c r="G32" s="369"/>
      <c r="H32" s="369"/>
      <c r="I32" s="369"/>
      <c r="J32" s="370"/>
      <c r="K32" s="368">
        <v>1.0377471539844219</v>
      </c>
      <c r="L32" s="369"/>
      <c r="M32" s="369"/>
      <c r="N32" s="369"/>
      <c r="O32" s="369"/>
      <c r="P32" s="369"/>
      <c r="Q32" s="369"/>
      <c r="R32" s="370"/>
      <c r="S32" s="368">
        <v>1.0781905332534452</v>
      </c>
      <c r="T32" s="369"/>
      <c r="U32" s="369"/>
      <c r="V32" s="369"/>
      <c r="W32" s="369"/>
      <c r="X32" s="369"/>
      <c r="Y32" s="369"/>
      <c r="Z32" s="370"/>
    </row>
    <row r="33" spans="1:26" ht="15.75" x14ac:dyDescent="0.2">
      <c r="A33" s="300" t="s">
        <v>20</v>
      </c>
      <c r="B33" s="104" t="s">
        <v>25</v>
      </c>
      <c r="C33" s="105">
        <v>0.56242397810073586</v>
      </c>
      <c r="D33" s="106">
        <v>0.52182926312843225</v>
      </c>
      <c r="E33" s="106">
        <v>0.76540053228154248</v>
      </c>
      <c r="F33" s="107">
        <v>0.80599524725384619</v>
      </c>
      <c r="G33" s="108">
        <v>0.74968909201098799</v>
      </c>
      <c r="H33" s="108">
        <v>0.70909437703868428</v>
      </c>
      <c r="I33" s="108">
        <v>0.66038101700384888</v>
      </c>
      <c r="J33" s="109">
        <v>0.70097573197615259</v>
      </c>
      <c r="K33" s="110">
        <v>0.56242572062408436</v>
      </c>
      <c r="L33" s="108">
        <v>0.52183041391631002</v>
      </c>
      <c r="M33" s="108">
        <v>0.76540225416295626</v>
      </c>
      <c r="N33" s="108">
        <v>0.80599756087073049</v>
      </c>
      <c r="O33" s="108">
        <v>0.74969283852219559</v>
      </c>
      <c r="P33" s="108">
        <v>0.70909753181442114</v>
      </c>
      <c r="Q33" s="108">
        <v>0.66038402298563748</v>
      </c>
      <c r="R33" s="109">
        <v>0.70097932969341192</v>
      </c>
      <c r="S33" s="110">
        <v>0.56241854016008297</v>
      </c>
      <c r="T33" s="108">
        <v>0.52182431732596157</v>
      </c>
      <c r="U33" s="108">
        <v>0.7653965459208768</v>
      </c>
      <c r="V33" s="108">
        <v>0.80599076875499831</v>
      </c>
      <c r="W33" s="108">
        <v>0.74968509861386357</v>
      </c>
      <c r="X33" s="108">
        <v>0.70909087577974217</v>
      </c>
      <c r="Y33" s="108">
        <v>0.66037835970601133</v>
      </c>
      <c r="Z33" s="109">
        <v>0.70097258254013284</v>
      </c>
    </row>
    <row r="34" spans="1:26" ht="15.75" x14ac:dyDescent="0.2">
      <c r="A34" s="299"/>
      <c r="B34" s="111" t="s">
        <v>26</v>
      </c>
      <c r="C34" s="105">
        <v>0.46552310788557399</v>
      </c>
      <c r="D34" s="106">
        <v>0.4249283929132705</v>
      </c>
      <c r="E34" s="106">
        <v>0.66849966206638078</v>
      </c>
      <c r="F34" s="112">
        <v>0.70909437703868428</v>
      </c>
      <c r="G34" s="113">
        <v>0.74968909201098799</v>
      </c>
      <c r="H34" s="113">
        <v>0.70909437703868428</v>
      </c>
      <c r="I34" s="113">
        <v>0.66038101700384888</v>
      </c>
      <c r="J34" s="114">
        <v>0.70097573197615259</v>
      </c>
      <c r="K34" s="115">
        <v>0.46552569156777501</v>
      </c>
      <c r="L34" s="113">
        <v>0.42493038486000068</v>
      </c>
      <c r="M34" s="113">
        <v>0.66850222510664681</v>
      </c>
      <c r="N34" s="113">
        <v>0.70909753181442114</v>
      </c>
      <c r="O34" s="113">
        <v>0.74969283852219559</v>
      </c>
      <c r="P34" s="113">
        <v>0.70909753181442114</v>
      </c>
      <c r="Q34" s="113">
        <v>0.66038402298563748</v>
      </c>
      <c r="R34" s="114">
        <v>0.70097932969341192</v>
      </c>
      <c r="S34" s="115">
        <v>0.46551864718482694</v>
      </c>
      <c r="T34" s="113">
        <v>0.42492442435070549</v>
      </c>
      <c r="U34" s="113">
        <v>0.66849665294562077</v>
      </c>
      <c r="V34" s="113">
        <v>0.70909087577974217</v>
      </c>
      <c r="W34" s="113">
        <v>0.74968509861386357</v>
      </c>
      <c r="X34" s="113">
        <v>0.70909087577974217</v>
      </c>
      <c r="Y34" s="113">
        <v>0.66037835970601133</v>
      </c>
      <c r="Z34" s="114">
        <v>0.70097258254013284</v>
      </c>
    </row>
    <row r="35" spans="1:26" ht="15.75" x14ac:dyDescent="0.25">
      <c r="A35" s="300" t="s">
        <v>21</v>
      </c>
      <c r="B35" s="116" t="s">
        <v>25</v>
      </c>
      <c r="C35" s="117">
        <v>3775.5199999999995</v>
      </c>
      <c r="D35" s="118">
        <v>3503.01</v>
      </c>
      <c r="E35" s="118">
        <v>5138.0899999999992</v>
      </c>
      <c r="F35" s="118">
        <v>5410.5999999999995</v>
      </c>
      <c r="G35" s="118">
        <v>5032.62</v>
      </c>
      <c r="H35" s="118">
        <v>4760.1099999999997</v>
      </c>
      <c r="I35" s="118">
        <v>4433.0999999999995</v>
      </c>
      <c r="J35" s="119">
        <v>4705.6099999999997</v>
      </c>
      <c r="K35" s="117">
        <v>3927.46</v>
      </c>
      <c r="L35" s="118">
        <v>3643.98</v>
      </c>
      <c r="M35" s="118">
        <v>5344.8600000000006</v>
      </c>
      <c r="N35" s="118">
        <v>5628.34</v>
      </c>
      <c r="O35" s="118">
        <v>5235.1600000000008</v>
      </c>
      <c r="P35" s="118">
        <v>4951.68</v>
      </c>
      <c r="Q35" s="118">
        <v>4611.51</v>
      </c>
      <c r="R35" s="119">
        <v>4894.9900000000007</v>
      </c>
      <c r="S35" s="117">
        <v>4080.4699999999993</v>
      </c>
      <c r="T35" s="118">
        <v>3785.95</v>
      </c>
      <c r="U35" s="118">
        <v>5553.12</v>
      </c>
      <c r="V35" s="118">
        <v>5847.6399999999994</v>
      </c>
      <c r="W35" s="118">
        <v>5439.1299999999992</v>
      </c>
      <c r="X35" s="118">
        <v>5144.6099999999997</v>
      </c>
      <c r="Y35" s="118">
        <v>4791.1899999999996</v>
      </c>
      <c r="Z35" s="119">
        <v>5085.71</v>
      </c>
    </row>
    <row r="36" spans="1:26" ht="15.75" x14ac:dyDescent="0.25">
      <c r="A36" s="299"/>
      <c r="B36" s="120" t="s">
        <v>26</v>
      </c>
      <c r="C36" s="121">
        <v>3125.0299999999997</v>
      </c>
      <c r="D36" s="122">
        <v>2852.52</v>
      </c>
      <c r="E36" s="122">
        <v>4487.5999999999995</v>
      </c>
      <c r="F36" s="122">
        <v>4760.1099999999997</v>
      </c>
      <c r="G36" s="122">
        <v>5032.62</v>
      </c>
      <c r="H36" s="122">
        <v>4760.1099999999997</v>
      </c>
      <c r="I36" s="122">
        <v>4433.0999999999995</v>
      </c>
      <c r="J36" s="123">
        <v>4705.6099999999997</v>
      </c>
      <c r="K36" s="121">
        <v>3250.8</v>
      </c>
      <c r="L36" s="122">
        <v>2967.32</v>
      </c>
      <c r="M36" s="122">
        <v>4668.2000000000007</v>
      </c>
      <c r="N36" s="122">
        <v>4951.68</v>
      </c>
      <c r="O36" s="122">
        <v>5235.1600000000008</v>
      </c>
      <c r="P36" s="122">
        <v>4951.68</v>
      </c>
      <c r="Q36" s="122">
        <v>4611.51</v>
      </c>
      <c r="R36" s="123">
        <v>4894.9900000000007</v>
      </c>
      <c r="S36" s="121">
        <v>3377.4399999999996</v>
      </c>
      <c r="T36" s="122">
        <v>3082.92</v>
      </c>
      <c r="U36" s="122">
        <v>4850.09</v>
      </c>
      <c r="V36" s="122">
        <v>5144.6099999999997</v>
      </c>
      <c r="W36" s="122">
        <v>5439.1299999999992</v>
      </c>
      <c r="X36" s="122">
        <v>5144.6099999999997</v>
      </c>
      <c r="Y36" s="122">
        <v>4791.1899999999996</v>
      </c>
      <c r="Z36" s="123">
        <v>5085.71</v>
      </c>
    </row>
    <row r="38" spans="1:26" x14ac:dyDescent="0.2"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</row>
    <row r="39" spans="1:26" x14ac:dyDescent="0.2"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</row>
  </sheetData>
  <mergeCells count="23">
    <mergeCell ref="A35:A36"/>
    <mergeCell ref="A16:B16"/>
    <mergeCell ref="C16:Z16"/>
    <mergeCell ref="A27:B27"/>
    <mergeCell ref="C27:Z27"/>
    <mergeCell ref="A31:B31"/>
    <mergeCell ref="C31:J31"/>
    <mergeCell ref="K31:R31"/>
    <mergeCell ref="S31:Z31"/>
    <mergeCell ref="A32:B32"/>
    <mergeCell ref="C32:J32"/>
    <mergeCell ref="K32:R32"/>
    <mergeCell ref="S32:Z32"/>
    <mergeCell ref="A33:A34"/>
    <mergeCell ref="B11:X11"/>
    <mergeCell ref="A13:A15"/>
    <mergeCell ref="C13:J13"/>
    <mergeCell ref="K13:R13"/>
    <mergeCell ref="S13:Z13"/>
    <mergeCell ref="B14:B15"/>
    <mergeCell ref="C14:J14"/>
    <mergeCell ref="K14:R14"/>
    <mergeCell ref="S14:Z14"/>
  </mergeCells>
  <pageMargins left="0.78740157480314965" right="7.874015748031496E-2" top="0.39370078740157483" bottom="0" header="0" footer="0"/>
  <pageSetup paperSize="9" scale="3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дети-сироты</vt:lpstr>
      <vt:lpstr>дисп.1 этап взрослые </vt:lpstr>
      <vt:lpstr>дисп.2 этап взрослые</vt:lpstr>
      <vt:lpstr>Проф.осмотры_дети</vt:lpstr>
      <vt:lpstr>Проф. осмотры взрослые</vt:lpstr>
      <vt:lpstr>'дисп.1 этап взрослые '!Область_печати</vt:lpstr>
      <vt:lpstr>'дисп.2 этап взрослые'!Область_печати</vt:lpstr>
      <vt:lpstr>'Проф. осмотры взрослые'!Область_печати</vt:lpstr>
      <vt:lpstr>Проф.осмотры_дети!Область_печати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Векинцева Н.П.</cp:lastModifiedBy>
  <cp:lastPrinted>2022-03-29T05:05:54Z</cp:lastPrinted>
  <dcterms:created xsi:type="dcterms:W3CDTF">2022-03-20T21:06:08Z</dcterms:created>
  <dcterms:modified xsi:type="dcterms:W3CDTF">2022-04-22T01:45:22Z</dcterms:modified>
</cp:coreProperties>
</file>