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2\Соглашение 1-2022 с изменениями\"/>
    </mc:Choice>
  </mc:AlternateContent>
  <xr:revisionPtr revIDLastSave="0" documentId="13_ncr:1_{56AC52A5-ABD8-425D-A713-762575044082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с 01.01.2022" sheetId="1" r:id="rId1"/>
    <sheet name="В ред.Согл 3-2022 с  01.04.2022" sheetId="2" r:id="rId2"/>
    <sheet name="В ред.Согл 7-2022 с  01.11.2022" sheetId="3" r:id="rId3"/>
    <sheet name="В ред.Согл 8-2022 с  01.11.2022" sheetId="4" r:id="rId4"/>
  </sheets>
  <externalReferences>
    <externalReference r:id="rId5"/>
  </externalReferences>
  <definedNames>
    <definedName name="_xlnm._FilterDatabase" localSheetId="0" hidden="1">'с 01.01.2022'!$A$11:$WVY$26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4" l="1"/>
  <c r="F30" i="4"/>
  <c r="E30" i="4"/>
  <c r="D30" i="4"/>
  <c r="C30" i="4"/>
  <c r="G29" i="4"/>
  <c r="F29" i="4"/>
  <c r="E29" i="4"/>
  <c r="D29" i="4"/>
  <c r="C29" i="4"/>
  <c r="G28" i="4"/>
  <c r="F28" i="4"/>
  <c r="E28" i="4"/>
  <c r="D28" i="4"/>
  <c r="C28" i="4"/>
  <c r="G27" i="4"/>
  <c r="F27" i="4"/>
  <c r="E27" i="4"/>
  <c r="D27" i="4"/>
  <c r="C27" i="4"/>
  <c r="G26" i="4"/>
  <c r="F26" i="4"/>
  <c r="E26" i="4"/>
  <c r="D26" i="4"/>
  <c r="C26" i="4"/>
  <c r="G25" i="4"/>
  <c r="F25" i="4"/>
  <c r="E25" i="4"/>
  <c r="D25" i="4"/>
  <c r="C25" i="4"/>
  <c r="G24" i="4"/>
  <c r="F24" i="4"/>
  <c r="E24" i="4"/>
  <c r="D24" i="4"/>
  <c r="C24" i="4"/>
  <c r="G23" i="4"/>
  <c r="F23" i="4"/>
  <c r="E23" i="4"/>
  <c r="D23" i="4"/>
  <c r="C23" i="4"/>
  <c r="G22" i="4"/>
  <c r="F22" i="4"/>
  <c r="E22" i="4"/>
  <c r="D22" i="4"/>
  <c r="C22" i="4"/>
  <c r="G21" i="4"/>
  <c r="F21" i="4"/>
  <c r="E21" i="4"/>
  <c r="D21" i="4"/>
  <c r="C21" i="4"/>
  <c r="G20" i="4"/>
  <c r="F20" i="4"/>
  <c r="E20" i="4"/>
  <c r="D20" i="4"/>
  <c r="C20" i="4"/>
  <c r="G19" i="4"/>
  <c r="F19" i="4"/>
  <c r="E19" i="4"/>
  <c r="D19" i="4"/>
  <c r="C19" i="4"/>
  <c r="G18" i="4"/>
  <c r="F18" i="4"/>
  <c r="E18" i="4"/>
  <c r="D18" i="4"/>
  <c r="C18" i="4"/>
  <c r="G17" i="4"/>
  <c r="F17" i="4"/>
  <c r="E17" i="4"/>
  <c r="D17" i="4"/>
  <c r="C17" i="4"/>
  <c r="G16" i="4"/>
  <c r="F16" i="4"/>
  <c r="E16" i="4"/>
  <c r="D16" i="4"/>
  <c r="C16" i="4"/>
  <c r="G12" i="4"/>
  <c r="G11" i="4"/>
</calcChain>
</file>

<file path=xl/sharedStrings.xml><?xml version="1.0" encoding="utf-8"?>
<sst xmlns="http://schemas.openxmlformats.org/spreadsheetml/2006/main" count="130" uniqueCount="43">
  <si>
    <t>Приложение 5.1</t>
  </si>
  <si>
    <t>к Соглашению об установлении тарифов на оплату</t>
  </si>
  <si>
    <t>медицинской помощи по обязательному медицинскому</t>
  </si>
  <si>
    <t>страхованию от 26.01.2022 года № 1/2022</t>
  </si>
  <si>
    <t>Размер среднего подушевого норматива финансирования скорой медицинской помощи и значения дифференцированных подушевых нормативов финансирования медицинской помощи на год с 01.01.2022 года.</t>
  </si>
  <si>
    <r>
      <t>Средний подушевой норматив финансирования скорой медицинской помощи (ФОср</t>
    </r>
    <r>
      <rPr>
        <vertAlign val="superscript"/>
        <sz val="12"/>
        <rFont val="Times New Roman"/>
        <family val="1"/>
        <charset val="204"/>
      </rPr>
      <t>смп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</si>
  <si>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финансирования, при оплате скорой медицинской помощи (ПНбаз), рублей</t>
  </si>
  <si>
    <t>№ п/п</t>
  </si>
  <si>
    <t>Наименование медицинской организации</t>
  </si>
  <si>
    <t>Численность застрахованных лиц на 01.01.2022</t>
  </si>
  <si>
    <t>Коэффициент дифференциации по территориям оказания медицинской помощи (КД)</t>
  </si>
  <si>
    <t>Коэффициент уровня медицинской организации (КУ)</t>
  </si>
  <si>
    <t xml:space="preserve"> Коэффициент специфики оказания медицинской помощи медицинской организацией, учитывающий уровень и структуру заболеваемости обслуживаемого населения, половозрастной состав обслуживаемого населения (КСп/в)
</t>
  </si>
  <si>
    <t>Значение фактического дифференцированного подушевого норматива финансирования медицинской помощи на год (ФДПн), рублей</t>
  </si>
  <si>
    <t>ГБУЗ "КОРЯКСКАЯ ОКРУЖНАЯ БОЛЬНИЦА"</t>
  </si>
  <si>
    <t>ГБУЗ КК «МИЛЬКОВСКАЯ РБ»</t>
  </si>
  <si>
    <t>ГБУЗ КК "УСТЬ-БОЛЬШЕРЕЦКАЯ РБ"</t>
  </si>
  <si>
    <t>ГБУЗ КК "УСТЬ-КАМЧАТСКАЯ РБ"</t>
  </si>
  <si>
    <t>ГБУЗ КК "КЛЮЧЕВСКАЯ РБ"</t>
  </si>
  <si>
    <t>ГБУЗ КК "СОБОЛЕВСКАЯ РБ"</t>
  </si>
  <si>
    <t>ГБУЗ КК "БЫСТРИНСКАЯ РБ"</t>
  </si>
  <si>
    <t>ГБУЗ КК "ВИЛЮЧИНСКАЯ ГБ"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</si>
  <si>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</si>
  <si>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</si>
  <si>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</si>
  <si>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</si>
  <si>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</si>
  <si>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ГБУЗ КК "ЕЛИЗОВСКАЯ СТАНЦИЯ СМП"</t>
  </si>
  <si>
    <t>ГБУЗ КК "ПЕТРОПАВЛОВСК-КАМЧАТСКАЯ ГОРОДСКАЯ СТАНЦИЯ СМП"</t>
  </si>
  <si>
    <t>Приложение 11</t>
  </si>
  <si>
    <t>к Дополнительному соглашению об установлении тарифов на оплату</t>
  </si>
  <si>
    <t>страхованию от 31.03.2022 № 3/2022</t>
  </si>
  <si>
    <t>Размер среднего подушевого норматива финансирования скорой медицинской помощи и значения дифференцированных подушевых нормативов финансирования медицинской помощи на год с 01.04.2022 года.</t>
  </si>
  <si>
    <t>Приложение 3</t>
  </si>
  <si>
    <t>"Приложение 5.1</t>
  </si>
  <si>
    <t>Размер среднего подушевого норматива финансирования скорой медицинской помощи и значения дифференцированных подушевых нормативов финансирования медицинской помощи с 01.11.2022 по 30.11.2022 года.</t>
  </si>
  <si>
    <t>Базовый подушевой норматив финансирования (ПНбаз) на ноябрь 2022 года, рублей - всего, из них:</t>
  </si>
  <si>
    <t>базовый подушевой норматив финансирования на ноябрь за счет МБТ по Распоряжению Правительства РФ от 24.10.2022 № 3147-р, рублей</t>
  </si>
  <si>
    <t>из них значение фактического дифференцированного подушевого норматива финансирования  за счет МБТ по Распоряжению Правительства РФ от 24.10.2022 № 3147-р, рублей</t>
  </si>
  <si>
    <t>страхованию от 02.11.2022 года № 7/2022</t>
  </si>
  <si>
    <t>Приложение  5</t>
  </si>
  <si>
    <t>страхованию от 29.11.2022 № 8/2022</t>
  </si>
  <si>
    <t>Размер среднего подушевого норматива финансирования скорой медицинской помощи и значения дифференцированных подушевых нормативов финансирования медицинской помощи на год с 01.11.2022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</si>
</sst>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_-* #,##0.00_р_._-;\-* #,##0.00_р_._-;_-* &quot;-&quot;??_р_._-;_-@_-"/>
    <numFmt numFmtId="166" formatCode="_-* #,##0.0000\ _₽_-;\-* #,##0.0000\ _₽_-;_-* &quot;-&quot;??\ _₽_-;_-@_-"/>
    <numFmt numFmtId="167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15" fillId="0" borderId="0"/>
  </cellStyleXfs>
  <cellXfs count="36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right"/>
    </xf>
    <xf numFmtId="0" fontId="6" fillId="0" borderId="0" xfId="1" applyFont="1" applyAlignment="1">
      <alignment wrapText="1"/>
    </xf>
    <xf numFmtId="0" fontId="6" fillId="0" borderId="1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  <xf numFmtId="0" fontId="7" fillId="0" borderId="4" xfId="1" applyFont="1" applyBorder="1" applyAlignment="1">
      <alignment horizontal="center" vertical="center" wrapText="1"/>
    </xf>
    <xf numFmtId="2" fontId="7" fillId="0" borderId="4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wrapText="1"/>
    </xf>
    <xf numFmtId="0" fontId="7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/>
    </xf>
    <xf numFmtId="0" fontId="9" fillId="0" borderId="0" xfId="1" applyFont="1"/>
    <xf numFmtId="0" fontId="10" fillId="0" borderId="4" xfId="3" applyFont="1" applyBorder="1"/>
    <xf numFmtId="0" fontId="4" fillId="0" borderId="4" xfId="3" applyFont="1" applyBorder="1" applyAlignment="1">
      <alignment horizontal="left" vertical="center" wrapText="1"/>
    </xf>
    <xf numFmtId="3" fontId="7" fillId="0" borderId="4" xfId="3" applyNumberFormat="1" applyFont="1" applyBorder="1" applyAlignment="1">
      <alignment horizontal="center" vertical="center" wrapText="1"/>
    </xf>
    <xf numFmtId="164" fontId="11" fillId="0" borderId="4" xfId="3" applyNumberFormat="1" applyFont="1" applyBorder="1" applyAlignment="1">
      <alignment horizontal="center" vertical="center" wrapText="1"/>
    </xf>
    <xf numFmtId="165" fontId="11" fillId="0" borderId="4" xfId="4" applyFont="1" applyFill="1" applyBorder="1" applyAlignment="1">
      <alignment horizontal="center" vertical="center"/>
    </xf>
    <xf numFmtId="4" fontId="3" fillId="0" borderId="0" xfId="1" applyNumberFormat="1" applyFont="1"/>
    <xf numFmtId="0" fontId="4" fillId="0" borderId="4" xfId="3" applyFont="1" applyBorder="1" applyAlignment="1">
      <alignment wrapText="1"/>
    </xf>
    <xf numFmtId="166" fontId="3" fillId="0" borderId="0" xfId="1" applyNumberFormat="1" applyFont="1"/>
    <xf numFmtId="0" fontId="4" fillId="0" borderId="0" xfId="0" applyFont="1" applyAlignment="1">
      <alignment horizontal="right"/>
    </xf>
    <xf numFmtId="165" fontId="11" fillId="0" borderId="4" xfId="4" applyFont="1" applyBorder="1" applyAlignment="1">
      <alignment horizontal="center" vertical="center"/>
    </xf>
    <xf numFmtId="167" fontId="3" fillId="0" borderId="0" xfId="1" applyNumberFormat="1" applyFont="1"/>
    <xf numFmtId="4" fontId="7" fillId="0" borderId="4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7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4" fillId="0" borderId="0" xfId="8" applyFont="1" applyAlignment="1">
      <alignment horizontal="right"/>
    </xf>
  </cellXfs>
  <cellStyles count="9">
    <cellStyle name="Обычный" xfId="0" builtinId="0"/>
    <cellStyle name="Обычный 2" xfId="5" xr:uid="{00000000-0005-0000-0000-000001000000}"/>
    <cellStyle name="Обычный 2 2" xfId="2" xr:uid="{00000000-0005-0000-0000-000002000000}"/>
    <cellStyle name="Обычный 3" xfId="6" xr:uid="{00000000-0005-0000-0000-000003000000}"/>
    <cellStyle name="Обычный 4" xfId="7" xr:uid="{8BDB9A3F-6364-4222-BD7F-734B7AACF64A}"/>
    <cellStyle name="Обычный 5" xfId="8" xr:uid="{F5FCF6ED-AEC1-4984-B41B-1FBE3CFAB63B}"/>
    <cellStyle name="Обычный_Прил 3-7-2014_подуш.пол-ка_значения 2" xfId="1" xr:uid="{00000000-0005-0000-0000-000004000000}"/>
    <cellStyle name="Обычный_Прил -5-2014_пол-ка с расчетом К поправ" xfId="3" xr:uid="{00000000-0005-0000-0000-000005000000}"/>
    <cellStyle name="Финансовый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7;&#1082;&#1086;&#1088;&#1072;&#1103;%202022_&#1056;&#1072;&#1089;&#1095;&#1077;&#1090;%20&#1087;&#1086;&#1076;&#1091;&#1096;.&#1085;&#1086;&#1088;&#1084;.%20&#1080;%20&#1082;&#1086;&#1101;-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 01.11.2022"/>
      <sheetName val="ДПн 01.11.2022"/>
      <sheetName val="Приложение к Согл ноябрьМБТ"/>
      <sheetName val="ДПн ноябрь МБТ"/>
      <sheetName val="МБТ 407 млн."/>
      <sheetName val="Приложение к Согл 01.05.2022"/>
      <sheetName val="ДПн 01.05.2022"/>
      <sheetName val="Приложение к Согл"/>
      <sheetName val="ДПн"/>
      <sheetName val="ПНбаз"/>
      <sheetName val="КДпв на 01.01.2022"/>
      <sheetName val="Затраты 19.01"/>
      <sheetName val="численность 2022"/>
    </sheetNames>
    <sheetDataSet>
      <sheetData sheetId="0"/>
      <sheetData sheetId="1">
        <row r="11">
          <cell r="C11">
            <v>3388</v>
          </cell>
          <cell r="E11">
            <v>1.2611781474502828</v>
          </cell>
          <cell r="F11">
            <v>3.464</v>
          </cell>
          <cell r="G11">
            <v>0.92059999999999997</v>
          </cell>
          <cell r="H11">
            <v>3498.04</v>
          </cell>
        </row>
        <row r="12">
          <cell r="C12">
            <v>8072</v>
          </cell>
          <cell r="E12">
            <v>1.2611781474502828</v>
          </cell>
          <cell r="F12">
            <v>3.33</v>
          </cell>
          <cell r="G12">
            <v>1.0851999999999999</v>
          </cell>
          <cell r="H12">
            <v>3963.97</v>
          </cell>
        </row>
        <row r="13">
          <cell r="C13">
            <v>3511</v>
          </cell>
          <cell r="E13">
            <v>1.642818283486756</v>
          </cell>
          <cell r="F13">
            <v>3.33</v>
          </cell>
          <cell r="G13">
            <v>1.0424</v>
          </cell>
          <cell r="H13">
            <v>4959.84</v>
          </cell>
        </row>
        <row r="14">
          <cell r="C14">
            <v>3475</v>
          </cell>
          <cell r="E14">
            <v>1.820071302045194</v>
          </cell>
          <cell r="F14">
            <v>3.33</v>
          </cell>
          <cell r="G14">
            <v>1.0555000000000001</v>
          </cell>
          <cell r="H14">
            <v>5564.04</v>
          </cell>
        </row>
        <row r="15">
          <cell r="C15">
            <v>4256</v>
          </cell>
          <cell r="E15">
            <v>1.2611781474502828</v>
          </cell>
          <cell r="F15">
            <v>3.33</v>
          </cell>
          <cell r="G15">
            <v>1.0509999999999999</v>
          </cell>
          <cell r="H15">
            <v>3839.04</v>
          </cell>
        </row>
        <row r="16">
          <cell r="C16">
            <v>1647</v>
          </cell>
          <cell r="E16">
            <v>1.820071302045194</v>
          </cell>
          <cell r="F16">
            <v>3.33</v>
          </cell>
          <cell r="G16">
            <v>1.0279</v>
          </cell>
          <cell r="H16">
            <v>5418.55</v>
          </cell>
        </row>
        <row r="17">
          <cell r="C17">
            <v>2166</v>
          </cell>
          <cell r="E17">
            <v>1.4965428611508325</v>
          </cell>
          <cell r="F17">
            <v>3.33</v>
          </cell>
          <cell r="G17">
            <v>1.0495000000000001</v>
          </cell>
          <cell r="H17">
            <v>4548.99</v>
          </cell>
        </row>
        <row r="18">
          <cell r="C18">
            <v>19196</v>
          </cell>
          <cell r="E18">
            <v>1.642818283486756</v>
          </cell>
          <cell r="F18">
            <v>3.33</v>
          </cell>
          <cell r="G18">
            <v>0.93469999999999998</v>
          </cell>
          <cell r="H18">
            <v>4447.3900000000003</v>
          </cell>
        </row>
        <row r="19">
          <cell r="C19">
            <v>3102</v>
          </cell>
          <cell r="E19">
            <v>1.820071302045194</v>
          </cell>
          <cell r="F19">
            <v>3.464</v>
          </cell>
          <cell r="G19">
            <v>0.95079999999999998</v>
          </cell>
          <cell r="H19">
            <v>5213.8100000000004</v>
          </cell>
        </row>
        <row r="20">
          <cell r="C20">
            <v>2886</v>
          </cell>
          <cell r="E20">
            <v>1.642818283486756</v>
          </cell>
          <cell r="F20">
            <v>3.464</v>
          </cell>
          <cell r="G20">
            <v>0.98460000000000003</v>
          </cell>
          <cell r="H20">
            <v>4873.34</v>
          </cell>
        </row>
        <row r="21">
          <cell r="C21">
            <v>3267</v>
          </cell>
          <cell r="E21">
            <v>1.642818283486756</v>
          </cell>
          <cell r="F21">
            <v>3.464</v>
          </cell>
          <cell r="G21">
            <v>0.93989999999999996</v>
          </cell>
          <cell r="H21">
            <v>4652.09</v>
          </cell>
        </row>
        <row r="22">
          <cell r="C22">
            <v>1848</v>
          </cell>
          <cell r="E22">
            <v>1.4965428611508325</v>
          </cell>
          <cell r="F22">
            <v>3.464</v>
          </cell>
          <cell r="G22">
            <v>0.87829999999999997</v>
          </cell>
          <cell r="H22">
            <v>3960.13</v>
          </cell>
        </row>
        <row r="23">
          <cell r="C23">
            <v>1751</v>
          </cell>
          <cell r="E23">
            <v>1.820071302045194</v>
          </cell>
          <cell r="F23">
            <v>3.33</v>
          </cell>
          <cell r="G23">
            <v>1.0003</v>
          </cell>
          <cell r="H23">
            <v>5273.06</v>
          </cell>
        </row>
        <row r="24">
          <cell r="C24">
            <v>59381</v>
          </cell>
          <cell r="E24">
            <v>0.87371349296832812</v>
          </cell>
          <cell r="F24">
            <v>3.33</v>
          </cell>
          <cell r="G24">
            <v>1.0154000000000001</v>
          </cell>
          <cell r="H24">
            <v>2569.6</v>
          </cell>
        </row>
        <row r="25">
          <cell r="C25">
            <v>176055</v>
          </cell>
          <cell r="E25">
            <v>0.87371349296832812</v>
          </cell>
          <cell r="F25">
            <v>3.33</v>
          </cell>
          <cell r="G25">
            <v>0.998</v>
          </cell>
          <cell r="H25">
            <v>2525.56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F6">
            <v>2850.07</v>
          </cell>
          <cell r="H6">
            <v>869.79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26"/>
  <sheetViews>
    <sheetView topLeftCell="A10" workbookViewId="0">
      <selection activeCell="A11" sqref="A11:XFD11"/>
    </sheetView>
  </sheetViews>
  <sheetFormatPr defaultRowHeight="15" x14ac:dyDescent="0.25"/>
  <cols>
    <col min="1" max="1" width="5" style="1" customWidth="1"/>
    <col min="2" max="2" width="72" style="1" customWidth="1"/>
    <col min="3" max="3" width="19.28515625" style="1" customWidth="1"/>
    <col min="4" max="4" width="23.7109375" style="1" customWidth="1"/>
    <col min="5" max="5" width="14.42578125" style="1" customWidth="1"/>
    <col min="6" max="6" width="30.28515625" style="1" customWidth="1"/>
    <col min="7" max="7" width="21.5703125" style="1" customWidth="1"/>
    <col min="8" max="8" width="19" style="1" customWidth="1"/>
    <col min="9" max="9" width="18.7109375" style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2" width="26.42578125" style="1" customWidth="1"/>
    <col min="263" max="263" width="21.570312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8" width="26.42578125" style="1" customWidth="1"/>
    <col min="519" max="519" width="21.570312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4" width="26.42578125" style="1" customWidth="1"/>
    <col min="775" max="775" width="21.570312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0" width="26.42578125" style="1" customWidth="1"/>
    <col min="1031" max="1031" width="21.570312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6" width="26.42578125" style="1" customWidth="1"/>
    <col min="1287" max="1287" width="21.570312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2" width="26.42578125" style="1" customWidth="1"/>
    <col min="1543" max="1543" width="21.570312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8" width="26.42578125" style="1" customWidth="1"/>
    <col min="1799" max="1799" width="21.570312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4" width="26.42578125" style="1" customWidth="1"/>
    <col min="2055" max="2055" width="21.570312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0" width="26.42578125" style="1" customWidth="1"/>
    <col min="2311" max="2311" width="21.570312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6" width="26.42578125" style="1" customWidth="1"/>
    <col min="2567" max="2567" width="21.570312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2" width="26.42578125" style="1" customWidth="1"/>
    <col min="2823" max="2823" width="21.570312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8" width="26.42578125" style="1" customWidth="1"/>
    <col min="3079" max="3079" width="21.570312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4" width="26.42578125" style="1" customWidth="1"/>
    <col min="3335" max="3335" width="21.570312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0" width="26.42578125" style="1" customWidth="1"/>
    <col min="3591" max="3591" width="21.570312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6" width="26.42578125" style="1" customWidth="1"/>
    <col min="3847" max="3847" width="21.570312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2" width="26.42578125" style="1" customWidth="1"/>
    <col min="4103" max="4103" width="21.570312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8" width="26.42578125" style="1" customWidth="1"/>
    <col min="4359" max="4359" width="21.570312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4" width="26.42578125" style="1" customWidth="1"/>
    <col min="4615" max="4615" width="21.570312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0" width="26.42578125" style="1" customWidth="1"/>
    <col min="4871" max="4871" width="21.570312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6" width="26.42578125" style="1" customWidth="1"/>
    <col min="5127" max="5127" width="21.570312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2" width="26.42578125" style="1" customWidth="1"/>
    <col min="5383" max="5383" width="21.570312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8" width="26.42578125" style="1" customWidth="1"/>
    <col min="5639" max="5639" width="21.570312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4" width="26.42578125" style="1" customWidth="1"/>
    <col min="5895" max="5895" width="21.570312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0" width="26.42578125" style="1" customWidth="1"/>
    <col min="6151" max="6151" width="21.570312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6" width="26.42578125" style="1" customWidth="1"/>
    <col min="6407" max="6407" width="21.570312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2" width="26.42578125" style="1" customWidth="1"/>
    <col min="6663" max="6663" width="21.570312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8" width="26.42578125" style="1" customWidth="1"/>
    <col min="6919" max="6919" width="21.570312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4" width="26.42578125" style="1" customWidth="1"/>
    <col min="7175" max="7175" width="21.570312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0" width="26.42578125" style="1" customWidth="1"/>
    <col min="7431" max="7431" width="21.570312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6" width="26.42578125" style="1" customWidth="1"/>
    <col min="7687" max="7687" width="21.570312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2" width="26.42578125" style="1" customWidth="1"/>
    <col min="7943" max="7943" width="21.570312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8" width="26.42578125" style="1" customWidth="1"/>
    <col min="8199" max="8199" width="21.570312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4" width="26.42578125" style="1" customWidth="1"/>
    <col min="8455" max="8455" width="21.570312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0" width="26.42578125" style="1" customWidth="1"/>
    <col min="8711" max="8711" width="21.570312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6" width="26.42578125" style="1" customWidth="1"/>
    <col min="8967" max="8967" width="21.570312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2" width="26.42578125" style="1" customWidth="1"/>
    <col min="9223" max="9223" width="21.570312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8" width="26.42578125" style="1" customWidth="1"/>
    <col min="9479" max="9479" width="21.570312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4" width="26.42578125" style="1" customWidth="1"/>
    <col min="9735" max="9735" width="21.570312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0" width="26.42578125" style="1" customWidth="1"/>
    <col min="9991" max="9991" width="21.570312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6" width="26.42578125" style="1" customWidth="1"/>
    <col min="10247" max="10247" width="21.570312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2" width="26.42578125" style="1" customWidth="1"/>
    <col min="10503" max="10503" width="21.570312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8" width="26.42578125" style="1" customWidth="1"/>
    <col min="10759" max="10759" width="21.570312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4" width="26.42578125" style="1" customWidth="1"/>
    <col min="11015" max="11015" width="21.570312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0" width="26.42578125" style="1" customWidth="1"/>
    <col min="11271" max="11271" width="21.570312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6" width="26.42578125" style="1" customWidth="1"/>
    <col min="11527" max="11527" width="21.570312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2" width="26.42578125" style="1" customWidth="1"/>
    <col min="11783" max="11783" width="21.570312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8" width="26.42578125" style="1" customWidth="1"/>
    <col min="12039" max="12039" width="21.570312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4" width="26.42578125" style="1" customWidth="1"/>
    <col min="12295" max="12295" width="21.570312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0" width="26.42578125" style="1" customWidth="1"/>
    <col min="12551" max="12551" width="21.570312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6" width="26.42578125" style="1" customWidth="1"/>
    <col min="12807" max="12807" width="21.570312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2" width="26.42578125" style="1" customWidth="1"/>
    <col min="13063" max="13063" width="21.570312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8" width="26.42578125" style="1" customWidth="1"/>
    <col min="13319" max="13319" width="21.570312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4" width="26.42578125" style="1" customWidth="1"/>
    <col min="13575" max="13575" width="21.570312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0" width="26.42578125" style="1" customWidth="1"/>
    <col min="13831" max="13831" width="21.570312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6" width="26.42578125" style="1" customWidth="1"/>
    <col min="14087" max="14087" width="21.570312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2" width="26.42578125" style="1" customWidth="1"/>
    <col min="14343" max="14343" width="21.570312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8" width="26.42578125" style="1" customWidth="1"/>
    <col min="14599" max="14599" width="21.570312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4" width="26.42578125" style="1" customWidth="1"/>
    <col min="14855" max="14855" width="21.570312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0" width="26.42578125" style="1" customWidth="1"/>
    <col min="15111" max="15111" width="21.570312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6" width="26.42578125" style="1" customWidth="1"/>
    <col min="15367" max="15367" width="21.570312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2" width="26.42578125" style="1" customWidth="1"/>
    <col min="15623" max="15623" width="21.570312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8" width="26.42578125" style="1" customWidth="1"/>
    <col min="15879" max="15879" width="21.570312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4" width="26.42578125" style="1" customWidth="1"/>
    <col min="16135" max="16135" width="21.570312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10" x14ac:dyDescent="0.25">
      <c r="G1" s="2" t="s">
        <v>0</v>
      </c>
      <c r="H1" s="2"/>
    </row>
    <row r="2" spans="1:10" x14ac:dyDescent="0.25">
      <c r="G2" s="2" t="s">
        <v>1</v>
      </c>
      <c r="H2" s="2"/>
    </row>
    <row r="3" spans="1:10" x14ac:dyDescent="0.25">
      <c r="G3" s="2" t="s">
        <v>2</v>
      </c>
      <c r="H3" s="2"/>
      <c r="I3" s="3"/>
    </row>
    <row r="4" spans="1:10" x14ac:dyDescent="0.25">
      <c r="G4" s="2" t="s">
        <v>3</v>
      </c>
      <c r="H4" s="2"/>
      <c r="I4" s="3"/>
    </row>
    <row r="5" spans="1:10" ht="51" customHeight="1" x14ac:dyDescent="0.25">
      <c r="A5" s="30" t="s">
        <v>4</v>
      </c>
      <c r="B5" s="30"/>
      <c r="C5" s="30"/>
      <c r="D5" s="30"/>
      <c r="E5" s="30"/>
      <c r="F5" s="30"/>
      <c r="G5" s="30"/>
      <c r="H5" s="4"/>
      <c r="I5" s="3"/>
    </row>
    <row r="6" spans="1:10" ht="29.25" customHeight="1" x14ac:dyDescent="0.25">
      <c r="A6" s="5"/>
      <c r="B6" s="5"/>
      <c r="C6" s="5"/>
      <c r="D6" s="5"/>
      <c r="E6" s="5"/>
      <c r="F6" s="5"/>
      <c r="G6" s="5"/>
      <c r="H6" s="6"/>
      <c r="I6" s="3"/>
    </row>
    <row r="7" spans="1:10" ht="51" customHeight="1" x14ac:dyDescent="0.25">
      <c r="A7" s="31" t="s">
        <v>5</v>
      </c>
      <c r="B7" s="32"/>
      <c r="C7" s="32"/>
      <c r="D7" s="32"/>
      <c r="E7" s="32"/>
      <c r="F7" s="32"/>
      <c r="G7" s="7">
        <v>2850.07</v>
      </c>
      <c r="H7" s="3"/>
    </row>
    <row r="8" spans="1:10" ht="26.25" customHeight="1" x14ac:dyDescent="0.25">
      <c r="A8" s="31" t="s">
        <v>6</v>
      </c>
      <c r="B8" s="32"/>
      <c r="C8" s="32"/>
      <c r="D8" s="32"/>
      <c r="E8" s="32"/>
      <c r="F8" s="32"/>
      <c r="G8" s="8">
        <v>869.79</v>
      </c>
      <c r="H8" s="3"/>
    </row>
    <row r="9" spans="1:10" ht="15.75" x14ac:dyDescent="0.25">
      <c r="A9" s="9"/>
      <c r="B9" s="9"/>
      <c r="C9" s="9"/>
      <c r="D9" s="9"/>
      <c r="E9" s="9"/>
      <c r="F9" s="9"/>
      <c r="G9" s="10"/>
    </row>
    <row r="10" spans="1:10" ht="155.25" customHeight="1" x14ac:dyDescent="0.25">
      <c r="A10" s="11" t="s">
        <v>7</v>
      </c>
      <c r="B10" s="12" t="s">
        <v>8</v>
      </c>
      <c r="C10" s="12" t="s">
        <v>9</v>
      </c>
      <c r="D10" s="12" t="s">
        <v>10</v>
      </c>
      <c r="E10" s="13" t="s">
        <v>11</v>
      </c>
      <c r="F10" s="13" t="s">
        <v>12</v>
      </c>
      <c r="G10" s="12" t="s">
        <v>13</v>
      </c>
    </row>
    <row r="11" spans="1:10" s="15" customFormat="1" ht="11.25" x14ac:dyDescent="0.2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</row>
    <row r="12" spans="1:10" ht="15.75" x14ac:dyDescent="0.25">
      <c r="A12" s="16">
        <v>1</v>
      </c>
      <c r="B12" s="17" t="s">
        <v>14</v>
      </c>
      <c r="C12" s="18">
        <v>3388</v>
      </c>
      <c r="D12" s="19">
        <v>3.464</v>
      </c>
      <c r="E12" s="19">
        <v>1.2692000000000001</v>
      </c>
      <c r="F12" s="19">
        <v>0.92059999999999997</v>
      </c>
      <c r="G12" s="20">
        <v>3520.29</v>
      </c>
      <c r="I12" s="23"/>
      <c r="J12" s="21"/>
    </row>
    <row r="13" spans="1:10" ht="15.75" x14ac:dyDescent="0.25">
      <c r="A13" s="16">
        <v>2</v>
      </c>
      <c r="B13" s="22" t="s">
        <v>15</v>
      </c>
      <c r="C13" s="18">
        <v>8072</v>
      </c>
      <c r="D13" s="19">
        <v>3.3290000000000002</v>
      </c>
      <c r="E13" s="19">
        <v>1.2692000000000001</v>
      </c>
      <c r="F13" s="19">
        <v>1.0851999999999999</v>
      </c>
      <c r="G13" s="20">
        <v>3987.98</v>
      </c>
      <c r="I13" s="23"/>
      <c r="J13" s="21"/>
    </row>
    <row r="14" spans="1:10" ht="15.75" x14ac:dyDescent="0.25">
      <c r="A14" s="16">
        <v>3</v>
      </c>
      <c r="B14" s="22" t="s">
        <v>16</v>
      </c>
      <c r="C14" s="18">
        <v>3511</v>
      </c>
      <c r="D14" s="19">
        <v>3.3290000000000002</v>
      </c>
      <c r="E14" s="19">
        <v>1.6496999999999999</v>
      </c>
      <c r="F14" s="19">
        <v>1.0424</v>
      </c>
      <c r="G14" s="20">
        <v>4979.41</v>
      </c>
      <c r="I14" s="23"/>
      <c r="J14" s="21"/>
    </row>
    <row r="15" spans="1:10" ht="15.75" x14ac:dyDescent="0.25">
      <c r="A15" s="16">
        <v>4</v>
      </c>
      <c r="B15" s="22" t="s">
        <v>17</v>
      </c>
      <c r="C15" s="18">
        <v>3475</v>
      </c>
      <c r="D15" s="19">
        <v>3.3290000000000002</v>
      </c>
      <c r="E15" s="19">
        <v>1.2692000000000001</v>
      </c>
      <c r="F15" s="19">
        <v>1.0555000000000001</v>
      </c>
      <c r="G15" s="20">
        <v>3878.84</v>
      </c>
      <c r="I15" s="23"/>
      <c r="J15" s="21"/>
    </row>
    <row r="16" spans="1:10" ht="15.75" x14ac:dyDescent="0.25">
      <c r="A16" s="16">
        <v>5</v>
      </c>
      <c r="B16" s="22" t="s">
        <v>18</v>
      </c>
      <c r="C16" s="18">
        <v>4256</v>
      </c>
      <c r="D16" s="19">
        <v>3.3290000000000002</v>
      </c>
      <c r="E16" s="19">
        <v>1.2692000000000001</v>
      </c>
      <c r="F16" s="19">
        <v>1.0509999999999999</v>
      </c>
      <c r="G16" s="20">
        <v>3862.3</v>
      </c>
      <c r="I16" s="23"/>
      <c r="J16" s="21"/>
    </row>
    <row r="17" spans="1:10" ht="17.25" customHeight="1" x14ac:dyDescent="0.25">
      <c r="A17" s="16">
        <v>6</v>
      </c>
      <c r="B17" s="22" t="s">
        <v>19</v>
      </c>
      <c r="C17" s="18">
        <v>1647</v>
      </c>
      <c r="D17" s="19">
        <v>3.3290000000000002</v>
      </c>
      <c r="E17" s="19">
        <v>1.7589999999999999</v>
      </c>
      <c r="F17" s="19">
        <v>1.0279</v>
      </c>
      <c r="G17" s="20">
        <v>5235.37</v>
      </c>
      <c r="I17" s="23"/>
      <c r="J17" s="21"/>
    </row>
    <row r="18" spans="1:10" ht="15.75" customHeight="1" x14ac:dyDescent="0.25">
      <c r="A18" s="16">
        <v>7</v>
      </c>
      <c r="B18" s="22" t="s">
        <v>20</v>
      </c>
      <c r="C18" s="18">
        <v>2166</v>
      </c>
      <c r="D18" s="19">
        <v>3.3290000000000002</v>
      </c>
      <c r="E18" s="19">
        <v>1.4925999999999999</v>
      </c>
      <c r="F18" s="19">
        <v>1.0495000000000001</v>
      </c>
      <c r="G18" s="20">
        <v>4535.8599999999997</v>
      </c>
      <c r="I18" s="23"/>
      <c r="J18" s="21"/>
    </row>
    <row r="19" spans="1:10" ht="15.75" x14ac:dyDescent="0.25">
      <c r="A19" s="16">
        <v>8</v>
      </c>
      <c r="B19" s="22" t="s">
        <v>21</v>
      </c>
      <c r="C19" s="18">
        <v>19196</v>
      </c>
      <c r="D19" s="19">
        <v>3.3290000000000002</v>
      </c>
      <c r="E19" s="19">
        <v>1.6496999999999999</v>
      </c>
      <c r="F19" s="19">
        <v>0.93469999999999998</v>
      </c>
      <c r="G19" s="20">
        <v>4464.9399999999996</v>
      </c>
      <c r="I19" s="23"/>
      <c r="J19" s="21"/>
    </row>
    <row r="20" spans="1:10" ht="15.75" x14ac:dyDescent="0.25">
      <c r="A20" s="16">
        <v>9</v>
      </c>
      <c r="B20" s="22" t="s">
        <v>22</v>
      </c>
      <c r="C20" s="18">
        <v>3102</v>
      </c>
      <c r="D20" s="19">
        <v>3.464</v>
      </c>
      <c r="E20" s="19">
        <v>1.7589999999999999</v>
      </c>
      <c r="F20" s="19">
        <v>0.95079999999999998</v>
      </c>
      <c r="G20" s="20">
        <v>5039.0600000000004</v>
      </c>
      <c r="I20" s="23"/>
      <c r="J20" s="21"/>
    </row>
    <row r="21" spans="1:10" ht="15.75" x14ac:dyDescent="0.25">
      <c r="A21" s="16">
        <v>10</v>
      </c>
      <c r="B21" s="22" t="s">
        <v>23</v>
      </c>
      <c r="C21" s="18">
        <v>2886</v>
      </c>
      <c r="D21" s="19">
        <v>3.464</v>
      </c>
      <c r="E21" s="19">
        <v>1.6496999999999999</v>
      </c>
      <c r="F21" s="19">
        <v>0.98460000000000003</v>
      </c>
      <c r="G21" s="20">
        <v>4894.04</v>
      </c>
      <c r="I21" s="23"/>
      <c r="J21" s="21"/>
    </row>
    <row r="22" spans="1:10" ht="15.75" x14ac:dyDescent="0.25">
      <c r="A22" s="16">
        <v>11</v>
      </c>
      <c r="B22" s="22" t="s">
        <v>24</v>
      </c>
      <c r="C22" s="18">
        <v>3267</v>
      </c>
      <c r="D22" s="19">
        <v>3.464</v>
      </c>
      <c r="E22" s="19">
        <v>1.6496999999999999</v>
      </c>
      <c r="F22" s="19">
        <v>0.93989999999999996</v>
      </c>
      <c r="G22" s="20">
        <v>4671.8500000000004</v>
      </c>
      <c r="I22" s="23"/>
      <c r="J22" s="21"/>
    </row>
    <row r="23" spans="1:10" ht="15.75" x14ac:dyDescent="0.25">
      <c r="A23" s="16">
        <v>12</v>
      </c>
      <c r="B23" s="22" t="s">
        <v>25</v>
      </c>
      <c r="C23" s="18">
        <v>1848</v>
      </c>
      <c r="D23" s="19">
        <v>3.464</v>
      </c>
      <c r="E23" s="19">
        <v>1.4925999999999999</v>
      </c>
      <c r="F23" s="19">
        <v>0.87829999999999997</v>
      </c>
      <c r="G23" s="20">
        <v>3949.88</v>
      </c>
      <c r="I23" s="23"/>
      <c r="J23" s="21"/>
    </row>
    <row r="24" spans="1:10" ht="15.75" x14ac:dyDescent="0.25">
      <c r="A24" s="16">
        <v>13</v>
      </c>
      <c r="B24" s="22" t="s">
        <v>26</v>
      </c>
      <c r="C24" s="18">
        <v>1751</v>
      </c>
      <c r="D24" s="19">
        <v>3.3290000000000002</v>
      </c>
      <c r="E24" s="19">
        <v>1.6496999999999999</v>
      </c>
      <c r="F24" s="19">
        <v>1.0003</v>
      </c>
      <c r="G24" s="20">
        <v>4778.3</v>
      </c>
      <c r="I24" s="23"/>
      <c r="J24" s="21"/>
    </row>
    <row r="25" spans="1:10" ht="15.75" x14ac:dyDescent="0.25">
      <c r="A25" s="16">
        <v>14</v>
      </c>
      <c r="B25" s="22" t="s">
        <v>27</v>
      </c>
      <c r="C25" s="18">
        <v>59381</v>
      </c>
      <c r="D25" s="19">
        <v>3.3290000000000002</v>
      </c>
      <c r="E25" s="19">
        <v>0.874</v>
      </c>
      <c r="F25" s="19">
        <v>1.0154000000000001</v>
      </c>
      <c r="G25" s="20">
        <v>2569.6</v>
      </c>
      <c r="I25" s="23"/>
      <c r="J25" s="21"/>
    </row>
    <row r="26" spans="1:10" ht="15.75" x14ac:dyDescent="0.25">
      <c r="A26" s="16">
        <v>15</v>
      </c>
      <c r="B26" s="22" t="s">
        <v>28</v>
      </c>
      <c r="C26" s="18">
        <v>176055</v>
      </c>
      <c r="D26" s="19">
        <v>3.3290000000000002</v>
      </c>
      <c r="E26" s="19">
        <v>0.874</v>
      </c>
      <c r="F26" s="19">
        <v>0.998</v>
      </c>
      <c r="G26" s="20">
        <v>2525.56</v>
      </c>
      <c r="I26" s="23"/>
      <c r="J26" s="21"/>
    </row>
  </sheetData>
  <autoFilter ref="A11:WVY26" xr:uid="{00000000-0001-0000-0000-000000000000}"/>
  <mergeCells count="3">
    <mergeCell ref="A5:G5"/>
    <mergeCell ref="A7:F7"/>
    <mergeCell ref="A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6E53-5E45-45B4-B682-F7CF9A376984}">
  <sheetPr>
    <tabColor theme="5" tint="0.59999389629810485"/>
  </sheetPr>
  <dimension ref="A1:J30"/>
  <sheetViews>
    <sheetView topLeftCell="A7" zoomScale="70" zoomScaleNormal="70" workbookViewId="0">
      <selection activeCell="D22" sqref="D22"/>
    </sheetView>
  </sheetViews>
  <sheetFormatPr defaultRowHeight="15" x14ac:dyDescent="0.25"/>
  <cols>
    <col min="1" max="1" width="5" style="1" customWidth="1"/>
    <col min="2" max="2" width="72" style="1" customWidth="1"/>
    <col min="3" max="3" width="19.28515625" style="1" customWidth="1"/>
    <col min="4" max="4" width="23.7109375" style="1" customWidth="1"/>
    <col min="5" max="5" width="14.42578125" style="1" customWidth="1"/>
    <col min="6" max="6" width="30.28515625" style="1" customWidth="1"/>
    <col min="7" max="7" width="21.5703125" style="1" customWidth="1"/>
    <col min="8" max="8" width="19" style="1" customWidth="1"/>
    <col min="9" max="9" width="18.7109375" style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2" width="26.42578125" style="1" customWidth="1"/>
    <col min="263" max="263" width="21.570312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8" width="26.42578125" style="1" customWidth="1"/>
    <col min="519" max="519" width="21.570312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4" width="26.42578125" style="1" customWidth="1"/>
    <col min="775" max="775" width="21.570312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0" width="26.42578125" style="1" customWidth="1"/>
    <col min="1031" max="1031" width="21.570312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6" width="26.42578125" style="1" customWidth="1"/>
    <col min="1287" max="1287" width="21.570312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2" width="26.42578125" style="1" customWidth="1"/>
    <col min="1543" max="1543" width="21.570312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8" width="26.42578125" style="1" customWidth="1"/>
    <col min="1799" max="1799" width="21.570312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4" width="26.42578125" style="1" customWidth="1"/>
    <col min="2055" max="2055" width="21.570312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0" width="26.42578125" style="1" customWidth="1"/>
    <col min="2311" max="2311" width="21.570312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6" width="26.42578125" style="1" customWidth="1"/>
    <col min="2567" max="2567" width="21.570312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2" width="26.42578125" style="1" customWidth="1"/>
    <col min="2823" max="2823" width="21.570312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8" width="26.42578125" style="1" customWidth="1"/>
    <col min="3079" max="3079" width="21.570312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4" width="26.42578125" style="1" customWidth="1"/>
    <col min="3335" max="3335" width="21.570312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0" width="26.42578125" style="1" customWidth="1"/>
    <col min="3591" max="3591" width="21.570312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6" width="26.42578125" style="1" customWidth="1"/>
    <col min="3847" max="3847" width="21.570312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2" width="26.42578125" style="1" customWidth="1"/>
    <col min="4103" max="4103" width="21.570312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8" width="26.42578125" style="1" customWidth="1"/>
    <col min="4359" max="4359" width="21.570312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4" width="26.42578125" style="1" customWidth="1"/>
    <col min="4615" max="4615" width="21.570312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0" width="26.42578125" style="1" customWidth="1"/>
    <col min="4871" max="4871" width="21.570312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6" width="26.42578125" style="1" customWidth="1"/>
    <col min="5127" max="5127" width="21.570312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2" width="26.42578125" style="1" customWidth="1"/>
    <col min="5383" max="5383" width="21.570312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8" width="26.42578125" style="1" customWidth="1"/>
    <col min="5639" max="5639" width="21.570312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4" width="26.42578125" style="1" customWidth="1"/>
    <col min="5895" max="5895" width="21.570312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0" width="26.42578125" style="1" customWidth="1"/>
    <col min="6151" max="6151" width="21.570312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6" width="26.42578125" style="1" customWidth="1"/>
    <col min="6407" max="6407" width="21.570312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2" width="26.42578125" style="1" customWidth="1"/>
    <col min="6663" max="6663" width="21.570312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8" width="26.42578125" style="1" customWidth="1"/>
    <col min="6919" max="6919" width="21.570312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4" width="26.42578125" style="1" customWidth="1"/>
    <col min="7175" max="7175" width="21.570312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0" width="26.42578125" style="1" customWidth="1"/>
    <col min="7431" max="7431" width="21.570312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6" width="26.42578125" style="1" customWidth="1"/>
    <col min="7687" max="7687" width="21.570312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2" width="26.42578125" style="1" customWidth="1"/>
    <col min="7943" max="7943" width="21.570312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8" width="26.42578125" style="1" customWidth="1"/>
    <col min="8199" max="8199" width="21.570312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4" width="26.42578125" style="1" customWidth="1"/>
    <col min="8455" max="8455" width="21.570312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0" width="26.42578125" style="1" customWidth="1"/>
    <col min="8711" max="8711" width="21.570312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6" width="26.42578125" style="1" customWidth="1"/>
    <col min="8967" max="8967" width="21.570312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2" width="26.42578125" style="1" customWidth="1"/>
    <col min="9223" max="9223" width="21.570312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8" width="26.42578125" style="1" customWidth="1"/>
    <col min="9479" max="9479" width="21.570312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4" width="26.42578125" style="1" customWidth="1"/>
    <col min="9735" max="9735" width="21.570312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0" width="26.42578125" style="1" customWidth="1"/>
    <col min="9991" max="9991" width="21.570312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6" width="26.42578125" style="1" customWidth="1"/>
    <col min="10247" max="10247" width="21.570312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2" width="26.42578125" style="1" customWidth="1"/>
    <col min="10503" max="10503" width="21.570312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8" width="26.42578125" style="1" customWidth="1"/>
    <col min="10759" max="10759" width="21.570312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4" width="26.42578125" style="1" customWidth="1"/>
    <col min="11015" max="11015" width="21.570312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0" width="26.42578125" style="1" customWidth="1"/>
    <col min="11271" max="11271" width="21.570312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6" width="26.42578125" style="1" customWidth="1"/>
    <col min="11527" max="11527" width="21.570312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2" width="26.42578125" style="1" customWidth="1"/>
    <col min="11783" max="11783" width="21.570312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8" width="26.42578125" style="1" customWidth="1"/>
    <col min="12039" max="12039" width="21.570312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4" width="26.42578125" style="1" customWidth="1"/>
    <col min="12295" max="12295" width="21.570312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0" width="26.42578125" style="1" customWidth="1"/>
    <col min="12551" max="12551" width="21.570312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6" width="26.42578125" style="1" customWidth="1"/>
    <col min="12807" max="12807" width="21.570312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2" width="26.42578125" style="1" customWidth="1"/>
    <col min="13063" max="13063" width="21.570312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8" width="26.42578125" style="1" customWidth="1"/>
    <col min="13319" max="13319" width="21.570312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4" width="26.42578125" style="1" customWidth="1"/>
    <col min="13575" max="13575" width="21.570312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0" width="26.42578125" style="1" customWidth="1"/>
    <col min="13831" max="13831" width="21.570312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6" width="26.42578125" style="1" customWidth="1"/>
    <col min="14087" max="14087" width="21.570312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2" width="26.42578125" style="1" customWidth="1"/>
    <col min="14343" max="14343" width="21.570312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8" width="26.42578125" style="1" customWidth="1"/>
    <col min="14599" max="14599" width="21.570312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4" width="26.42578125" style="1" customWidth="1"/>
    <col min="14855" max="14855" width="21.570312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0" width="26.42578125" style="1" customWidth="1"/>
    <col min="15111" max="15111" width="21.570312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6" width="26.42578125" style="1" customWidth="1"/>
    <col min="15367" max="15367" width="21.570312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2" width="26.42578125" style="1" customWidth="1"/>
    <col min="15623" max="15623" width="21.570312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8" width="26.42578125" style="1" customWidth="1"/>
    <col min="15879" max="15879" width="21.570312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4" width="26.42578125" style="1" customWidth="1"/>
    <col min="16135" max="16135" width="21.570312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10" x14ac:dyDescent="0.25">
      <c r="G1" s="2" t="s">
        <v>29</v>
      </c>
    </row>
    <row r="2" spans="1:10" x14ac:dyDescent="0.25">
      <c r="G2" s="24" t="s">
        <v>30</v>
      </c>
    </row>
    <row r="3" spans="1:10" x14ac:dyDescent="0.25">
      <c r="G3" s="2" t="s">
        <v>2</v>
      </c>
    </row>
    <row r="4" spans="1:10" x14ac:dyDescent="0.25">
      <c r="G4" s="24" t="s">
        <v>31</v>
      </c>
    </row>
    <row r="5" spans="1:10" x14ac:dyDescent="0.25">
      <c r="G5" s="2" t="s">
        <v>0</v>
      </c>
      <c r="H5" s="2"/>
    </row>
    <row r="6" spans="1:10" x14ac:dyDescent="0.25">
      <c r="G6" s="2" t="s">
        <v>1</v>
      </c>
      <c r="H6" s="2"/>
    </row>
    <row r="7" spans="1:10" x14ac:dyDescent="0.25">
      <c r="G7" s="2" t="s">
        <v>2</v>
      </c>
      <c r="H7" s="2"/>
      <c r="I7" s="3"/>
    </row>
    <row r="8" spans="1:10" x14ac:dyDescent="0.25">
      <c r="G8" s="2" t="s">
        <v>3</v>
      </c>
      <c r="H8" s="2"/>
      <c r="I8" s="3"/>
    </row>
    <row r="9" spans="1:10" ht="51" customHeight="1" x14ac:dyDescent="0.25">
      <c r="A9" s="30" t="s">
        <v>32</v>
      </c>
      <c r="B9" s="30"/>
      <c r="C9" s="30"/>
      <c r="D9" s="30"/>
      <c r="E9" s="30"/>
      <c r="F9" s="30"/>
      <c r="G9" s="30"/>
      <c r="H9" s="4"/>
      <c r="I9" s="3"/>
    </row>
    <row r="10" spans="1:10" ht="29.25" customHeight="1" x14ac:dyDescent="0.25">
      <c r="A10" s="5"/>
      <c r="B10" s="5"/>
      <c r="C10" s="5"/>
      <c r="D10" s="5"/>
      <c r="E10" s="5"/>
      <c r="F10" s="5"/>
      <c r="G10" s="5"/>
      <c r="H10" s="6"/>
      <c r="I10" s="3"/>
    </row>
    <row r="11" spans="1:10" ht="51" customHeight="1" x14ac:dyDescent="0.25">
      <c r="A11" s="31" t="s">
        <v>5</v>
      </c>
      <c r="B11" s="32"/>
      <c r="C11" s="32"/>
      <c r="D11" s="32"/>
      <c r="E11" s="32"/>
      <c r="F11" s="32"/>
      <c r="G11" s="7">
        <v>2850.07</v>
      </c>
      <c r="H11" s="3"/>
    </row>
    <row r="12" spans="1:10" ht="26.25" customHeight="1" x14ac:dyDescent="0.25">
      <c r="A12" s="31" t="s">
        <v>6</v>
      </c>
      <c r="B12" s="32"/>
      <c r="C12" s="32"/>
      <c r="D12" s="32"/>
      <c r="E12" s="32"/>
      <c r="F12" s="32"/>
      <c r="G12" s="8">
        <v>869.79</v>
      </c>
      <c r="H12" s="3"/>
    </row>
    <row r="13" spans="1:10" ht="15.75" x14ac:dyDescent="0.25">
      <c r="A13" s="9"/>
      <c r="B13" s="9"/>
      <c r="C13" s="9"/>
      <c r="D13" s="9"/>
      <c r="E13" s="9"/>
      <c r="F13" s="9"/>
      <c r="G13" s="10"/>
    </row>
    <row r="14" spans="1:10" ht="155.25" customHeight="1" x14ac:dyDescent="0.25">
      <c r="A14" s="11" t="s">
        <v>7</v>
      </c>
      <c r="B14" s="12" t="s">
        <v>8</v>
      </c>
      <c r="C14" s="12" t="s">
        <v>9</v>
      </c>
      <c r="D14" s="12" t="s">
        <v>10</v>
      </c>
      <c r="E14" s="13" t="s">
        <v>11</v>
      </c>
      <c r="F14" s="13" t="s">
        <v>12</v>
      </c>
      <c r="G14" s="12" t="s">
        <v>13</v>
      </c>
    </row>
    <row r="15" spans="1:10" s="15" customFormat="1" ht="11.25" x14ac:dyDescent="0.2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</row>
    <row r="16" spans="1:10" ht="15.75" x14ac:dyDescent="0.25">
      <c r="A16" s="16">
        <v>1</v>
      </c>
      <c r="B16" s="17" t="s">
        <v>14</v>
      </c>
      <c r="C16" s="18">
        <v>3388</v>
      </c>
      <c r="D16" s="19">
        <v>3.464</v>
      </c>
      <c r="E16" s="19">
        <v>1.2688417508301093</v>
      </c>
      <c r="F16" s="19">
        <v>0.92059999999999997</v>
      </c>
      <c r="G16" s="25">
        <v>3519.42</v>
      </c>
      <c r="I16" s="26"/>
      <c r="J16" s="21"/>
    </row>
    <row r="17" spans="1:10" ht="15.75" x14ac:dyDescent="0.25">
      <c r="A17" s="16">
        <v>2</v>
      </c>
      <c r="B17" s="22" t="s">
        <v>15</v>
      </c>
      <c r="C17" s="18">
        <v>8072</v>
      </c>
      <c r="D17" s="19">
        <v>3.33</v>
      </c>
      <c r="E17" s="19">
        <v>1.2688417508301093</v>
      </c>
      <c r="F17" s="19">
        <v>1.0851999999999999</v>
      </c>
      <c r="G17" s="25">
        <v>3988.19</v>
      </c>
      <c r="I17" s="26"/>
      <c r="J17" s="21"/>
    </row>
    <row r="18" spans="1:10" ht="15.75" x14ac:dyDescent="0.25">
      <c r="A18" s="16">
        <v>3</v>
      </c>
      <c r="B18" s="22" t="s">
        <v>16</v>
      </c>
      <c r="C18" s="18">
        <v>3511</v>
      </c>
      <c r="D18" s="19">
        <v>3.33</v>
      </c>
      <c r="E18" s="19">
        <v>1.649341309109968</v>
      </c>
      <c r="F18" s="19">
        <v>1.0424</v>
      </c>
      <c r="G18" s="25">
        <v>4979.7</v>
      </c>
      <c r="I18" s="26"/>
      <c r="J18" s="21"/>
    </row>
    <row r="19" spans="1:10" ht="15.75" x14ac:dyDescent="0.25">
      <c r="A19" s="16">
        <v>4</v>
      </c>
      <c r="B19" s="22" t="s">
        <v>17</v>
      </c>
      <c r="C19" s="18">
        <v>3475</v>
      </c>
      <c r="D19" s="19">
        <v>3.33</v>
      </c>
      <c r="E19" s="19">
        <v>1.2688417508301093</v>
      </c>
      <c r="F19" s="19">
        <v>1.0555000000000001</v>
      </c>
      <c r="G19" s="25">
        <v>3879.04</v>
      </c>
      <c r="I19" s="26"/>
      <c r="J19" s="21"/>
    </row>
    <row r="20" spans="1:10" ht="15.75" x14ac:dyDescent="0.25">
      <c r="A20" s="16">
        <v>5</v>
      </c>
      <c r="B20" s="22" t="s">
        <v>18</v>
      </c>
      <c r="C20" s="18">
        <v>4256</v>
      </c>
      <c r="D20" s="19">
        <v>3.33</v>
      </c>
      <c r="E20" s="19">
        <v>1.2688417508301093</v>
      </c>
      <c r="F20" s="19">
        <v>1.0509999999999999</v>
      </c>
      <c r="G20" s="25">
        <v>3862.5</v>
      </c>
      <c r="I20" s="26"/>
      <c r="J20" s="21"/>
    </row>
    <row r="21" spans="1:10" ht="17.25" customHeight="1" x14ac:dyDescent="0.25">
      <c r="A21" s="16">
        <v>6</v>
      </c>
      <c r="B21" s="22" t="s">
        <v>19</v>
      </c>
      <c r="C21" s="18">
        <v>1647</v>
      </c>
      <c r="D21" s="19">
        <v>3.33</v>
      </c>
      <c r="E21" s="19">
        <v>1.758825810626278</v>
      </c>
      <c r="F21" s="19">
        <v>1.0279</v>
      </c>
      <c r="G21" s="25">
        <v>5236.3900000000003</v>
      </c>
      <c r="I21" s="26"/>
      <c r="J21" s="21"/>
    </row>
    <row r="22" spans="1:10" ht="15.75" customHeight="1" x14ac:dyDescent="0.25">
      <c r="A22" s="16">
        <v>7</v>
      </c>
      <c r="B22" s="22" t="s">
        <v>20</v>
      </c>
      <c r="C22" s="18">
        <v>2166</v>
      </c>
      <c r="D22" s="19">
        <v>3.33</v>
      </c>
      <c r="E22" s="19">
        <v>1.4923761020209219</v>
      </c>
      <c r="F22" s="19">
        <v>1.0495000000000001</v>
      </c>
      <c r="G22" s="25">
        <v>4536.4799999999996</v>
      </c>
      <c r="I22" s="26"/>
      <c r="J22" s="21"/>
    </row>
    <row r="23" spans="1:10" ht="15.75" x14ac:dyDescent="0.25">
      <c r="A23" s="16">
        <v>8</v>
      </c>
      <c r="B23" s="22" t="s">
        <v>21</v>
      </c>
      <c r="C23" s="18">
        <v>19196</v>
      </c>
      <c r="D23" s="19">
        <v>3.33</v>
      </c>
      <c r="E23" s="19">
        <v>1.649341309109968</v>
      </c>
      <c r="F23" s="19">
        <v>0.93469999999999998</v>
      </c>
      <c r="G23" s="25">
        <v>4465.21</v>
      </c>
      <c r="I23" s="26"/>
      <c r="J23" s="21"/>
    </row>
    <row r="24" spans="1:10" ht="15.75" x14ac:dyDescent="0.25">
      <c r="A24" s="16">
        <v>9</v>
      </c>
      <c r="B24" s="22" t="s">
        <v>22</v>
      </c>
      <c r="C24" s="18">
        <v>3102</v>
      </c>
      <c r="D24" s="19">
        <v>3.464</v>
      </c>
      <c r="E24" s="19">
        <v>1.758825810626278</v>
      </c>
      <c r="F24" s="19">
        <v>0.95079999999999998</v>
      </c>
      <c r="G24" s="25">
        <v>5038.54</v>
      </c>
      <c r="I24" s="26"/>
      <c r="J24" s="21"/>
    </row>
    <row r="25" spans="1:10" ht="15.75" x14ac:dyDescent="0.25">
      <c r="A25" s="16">
        <v>10</v>
      </c>
      <c r="B25" s="22" t="s">
        <v>23</v>
      </c>
      <c r="C25" s="18">
        <v>2886</v>
      </c>
      <c r="D25" s="19">
        <v>3.464</v>
      </c>
      <c r="E25" s="19">
        <v>1.649341309109968</v>
      </c>
      <c r="F25" s="19">
        <v>0.98460000000000003</v>
      </c>
      <c r="G25" s="25">
        <v>4892.8599999999997</v>
      </c>
      <c r="I25" s="26"/>
      <c r="J25" s="21"/>
    </row>
    <row r="26" spans="1:10" ht="15.75" x14ac:dyDescent="0.25">
      <c r="A26" s="16">
        <v>11</v>
      </c>
      <c r="B26" s="22" t="s">
        <v>24</v>
      </c>
      <c r="C26" s="18">
        <v>3267</v>
      </c>
      <c r="D26" s="19">
        <v>3.464</v>
      </c>
      <c r="E26" s="19">
        <v>1.649341309109968</v>
      </c>
      <c r="F26" s="19">
        <v>0.93989999999999996</v>
      </c>
      <c r="G26" s="25">
        <v>4670.7299999999996</v>
      </c>
      <c r="I26" s="26"/>
      <c r="J26" s="21"/>
    </row>
    <row r="27" spans="1:10" ht="15.75" x14ac:dyDescent="0.25">
      <c r="A27" s="16">
        <v>12</v>
      </c>
      <c r="B27" s="22" t="s">
        <v>25</v>
      </c>
      <c r="C27" s="18">
        <v>1848</v>
      </c>
      <c r="D27" s="19">
        <v>3.464</v>
      </c>
      <c r="E27" s="19">
        <v>1.4923761020209219</v>
      </c>
      <c r="F27" s="19">
        <v>0.87829999999999997</v>
      </c>
      <c r="G27" s="25">
        <v>3949.24</v>
      </c>
      <c r="I27" s="26"/>
      <c r="J27" s="21"/>
    </row>
    <row r="28" spans="1:10" ht="15.75" x14ac:dyDescent="0.25">
      <c r="A28" s="16">
        <v>13</v>
      </c>
      <c r="B28" s="22" t="s">
        <v>26</v>
      </c>
      <c r="C28" s="18">
        <v>1751</v>
      </c>
      <c r="D28" s="19">
        <v>3.33</v>
      </c>
      <c r="E28" s="19">
        <v>1.649341309109968</v>
      </c>
      <c r="F28" s="19">
        <v>1.0003</v>
      </c>
      <c r="G28" s="25">
        <v>4778.59</v>
      </c>
      <c r="I28" s="26"/>
      <c r="J28" s="21"/>
    </row>
    <row r="29" spans="1:10" ht="15.75" x14ac:dyDescent="0.25">
      <c r="A29" s="16">
        <v>14</v>
      </c>
      <c r="B29" s="22" t="s">
        <v>27</v>
      </c>
      <c r="C29" s="18">
        <v>59381</v>
      </c>
      <c r="D29" s="19">
        <v>3.33</v>
      </c>
      <c r="E29" s="19">
        <v>0.87371349296832812</v>
      </c>
      <c r="F29" s="19">
        <v>1.0154000000000001</v>
      </c>
      <c r="G29" s="25">
        <v>2569.6</v>
      </c>
      <c r="I29" s="26"/>
      <c r="J29" s="21"/>
    </row>
    <row r="30" spans="1:10" ht="15.75" x14ac:dyDescent="0.25">
      <c r="A30" s="16">
        <v>15</v>
      </c>
      <c r="B30" s="22" t="s">
        <v>28</v>
      </c>
      <c r="C30" s="18">
        <v>176055</v>
      </c>
      <c r="D30" s="19">
        <v>3.33</v>
      </c>
      <c r="E30" s="19">
        <v>0.87371349296832812</v>
      </c>
      <c r="F30" s="19">
        <v>0.998</v>
      </c>
      <c r="G30" s="25">
        <v>2525.56</v>
      </c>
      <c r="I30" s="26"/>
      <c r="J30" s="21"/>
    </row>
  </sheetData>
  <mergeCells count="3">
    <mergeCell ref="A9:G9"/>
    <mergeCell ref="A11:F11"/>
    <mergeCell ref="A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CD451-733B-4AA1-A4C9-ADD746B697AA}">
  <sheetPr>
    <tabColor theme="8" tint="0.39997558519241921"/>
  </sheetPr>
  <dimension ref="A1:J31"/>
  <sheetViews>
    <sheetView zoomScale="70" zoomScaleNormal="70" workbookViewId="0">
      <selection activeCell="L15" sqref="L15"/>
    </sheetView>
  </sheetViews>
  <sheetFormatPr defaultRowHeight="15" x14ac:dyDescent="0.25"/>
  <cols>
    <col min="1" max="1" width="5" style="1" customWidth="1"/>
    <col min="2" max="2" width="72" style="1" customWidth="1"/>
    <col min="3" max="3" width="19.28515625" style="1" customWidth="1"/>
    <col min="4" max="4" width="23.7109375" style="1" customWidth="1"/>
    <col min="5" max="5" width="14.42578125" style="1" customWidth="1"/>
    <col min="6" max="6" width="30.28515625" style="1" customWidth="1"/>
    <col min="7" max="7" width="21.5703125" style="1" customWidth="1"/>
    <col min="8" max="8" width="19" style="1" customWidth="1"/>
    <col min="9" max="9" width="18.7109375" style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2" width="26.42578125" style="1" customWidth="1"/>
    <col min="263" max="263" width="21.570312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8" width="26.42578125" style="1" customWidth="1"/>
    <col min="519" max="519" width="21.570312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4" width="26.42578125" style="1" customWidth="1"/>
    <col min="775" max="775" width="21.570312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0" width="26.42578125" style="1" customWidth="1"/>
    <col min="1031" max="1031" width="21.570312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6" width="26.42578125" style="1" customWidth="1"/>
    <col min="1287" max="1287" width="21.570312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2" width="26.42578125" style="1" customWidth="1"/>
    <col min="1543" max="1543" width="21.570312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8" width="26.42578125" style="1" customWidth="1"/>
    <col min="1799" max="1799" width="21.570312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4" width="26.42578125" style="1" customWidth="1"/>
    <col min="2055" max="2055" width="21.570312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0" width="26.42578125" style="1" customWidth="1"/>
    <col min="2311" max="2311" width="21.570312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6" width="26.42578125" style="1" customWidth="1"/>
    <col min="2567" max="2567" width="21.570312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2" width="26.42578125" style="1" customWidth="1"/>
    <col min="2823" max="2823" width="21.570312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8" width="26.42578125" style="1" customWidth="1"/>
    <col min="3079" max="3079" width="21.570312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4" width="26.42578125" style="1" customWidth="1"/>
    <col min="3335" max="3335" width="21.570312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0" width="26.42578125" style="1" customWidth="1"/>
    <col min="3591" max="3591" width="21.570312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6" width="26.42578125" style="1" customWidth="1"/>
    <col min="3847" max="3847" width="21.570312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2" width="26.42578125" style="1" customWidth="1"/>
    <col min="4103" max="4103" width="21.570312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8" width="26.42578125" style="1" customWidth="1"/>
    <col min="4359" max="4359" width="21.570312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4" width="26.42578125" style="1" customWidth="1"/>
    <col min="4615" max="4615" width="21.570312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0" width="26.42578125" style="1" customWidth="1"/>
    <col min="4871" max="4871" width="21.570312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6" width="26.42578125" style="1" customWidth="1"/>
    <col min="5127" max="5127" width="21.570312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2" width="26.42578125" style="1" customWidth="1"/>
    <col min="5383" max="5383" width="21.570312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8" width="26.42578125" style="1" customWidth="1"/>
    <col min="5639" max="5639" width="21.570312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4" width="26.42578125" style="1" customWidth="1"/>
    <col min="5895" max="5895" width="21.570312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0" width="26.42578125" style="1" customWidth="1"/>
    <col min="6151" max="6151" width="21.570312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6" width="26.42578125" style="1" customWidth="1"/>
    <col min="6407" max="6407" width="21.570312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2" width="26.42578125" style="1" customWidth="1"/>
    <col min="6663" max="6663" width="21.570312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8" width="26.42578125" style="1" customWidth="1"/>
    <col min="6919" max="6919" width="21.570312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4" width="26.42578125" style="1" customWidth="1"/>
    <col min="7175" max="7175" width="21.570312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0" width="26.42578125" style="1" customWidth="1"/>
    <col min="7431" max="7431" width="21.570312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6" width="26.42578125" style="1" customWidth="1"/>
    <col min="7687" max="7687" width="21.570312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2" width="26.42578125" style="1" customWidth="1"/>
    <col min="7943" max="7943" width="21.570312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8" width="26.42578125" style="1" customWidth="1"/>
    <col min="8199" max="8199" width="21.570312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4" width="26.42578125" style="1" customWidth="1"/>
    <col min="8455" max="8455" width="21.570312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0" width="26.42578125" style="1" customWidth="1"/>
    <col min="8711" max="8711" width="21.570312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6" width="26.42578125" style="1" customWidth="1"/>
    <col min="8967" max="8967" width="21.570312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2" width="26.42578125" style="1" customWidth="1"/>
    <col min="9223" max="9223" width="21.570312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8" width="26.42578125" style="1" customWidth="1"/>
    <col min="9479" max="9479" width="21.570312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4" width="26.42578125" style="1" customWidth="1"/>
    <col min="9735" max="9735" width="21.570312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0" width="26.42578125" style="1" customWidth="1"/>
    <col min="9991" max="9991" width="21.570312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6" width="26.42578125" style="1" customWidth="1"/>
    <col min="10247" max="10247" width="21.570312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2" width="26.42578125" style="1" customWidth="1"/>
    <col min="10503" max="10503" width="21.570312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8" width="26.42578125" style="1" customWidth="1"/>
    <col min="10759" max="10759" width="21.570312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4" width="26.42578125" style="1" customWidth="1"/>
    <col min="11015" max="11015" width="21.570312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0" width="26.42578125" style="1" customWidth="1"/>
    <col min="11271" max="11271" width="21.570312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6" width="26.42578125" style="1" customWidth="1"/>
    <col min="11527" max="11527" width="21.570312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2" width="26.42578125" style="1" customWidth="1"/>
    <col min="11783" max="11783" width="21.570312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8" width="26.42578125" style="1" customWidth="1"/>
    <col min="12039" max="12039" width="21.570312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4" width="26.42578125" style="1" customWidth="1"/>
    <col min="12295" max="12295" width="21.570312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0" width="26.42578125" style="1" customWidth="1"/>
    <col min="12551" max="12551" width="21.570312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6" width="26.42578125" style="1" customWidth="1"/>
    <col min="12807" max="12807" width="21.570312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2" width="26.42578125" style="1" customWidth="1"/>
    <col min="13063" max="13063" width="21.570312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8" width="26.42578125" style="1" customWidth="1"/>
    <col min="13319" max="13319" width="21.570312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4" width="26.42578125" style="1" customWidth="1"/>
    <col min="13575" max="13575" width="21.570312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0" width="26.42578125" style="1" customWidth="1"/>
    <col min="13831" max="13831" width="21.570312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6" width="26.42578125" style="1" customWidth="1"/>
    <col min="14087" max="14087" width="21.570312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2" width="26.42578125" style="1" customWidth="1"/>
    <col min="14343" max="14343" width="21.570312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8" width="26.42578125" style="1" customWidth="1"/>
    <col min="14599" max="14599" width="21.570312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4" width="26.42578125" style="1" customWidth="1"/>
    <col min="14855" max="14855" width="21.570312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0" width="26.42578125" style="1" customWidth="1"/>
    <col min="15111" max="15111" width="21.570312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6" width="26.42578125" style="1" customWidth="1"/>
    <col min="15367" max="15367" width="21.570312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2" width="26.42578125" style="1" customWidth="1"/>
    <col min="15623" max="15623" width="21.570312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8" width="26.42578125" style="1" customWidth="1"/>
    <col min="15879" max="15879" width="21.570312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4" width="26.42578125" style="1" customWidth="1"/>
    <col min="16135" max="16135" width="21.570312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H1" s="2" t="s">
        <v>33</v>
      </c>
    </row>
    <row r="2" spans="1:9" x14ac:dyDescent="0.25">
      <c r="H2" s="2" t="s">
        <v>30</v>
      </c>
    </row>
    <row r="3" spans="1:9" x14ac:dyDescent="0.25">
      <c r="H3" s="2" t="s">
        <v>2</v>
      </c>
    </row>
    <row r="4" spans="1:9" x14ac:dyDescent="0.25">
      <c r="H4" s="2" t="s">
        <v>39</v>
      </c>
    </row>
    <row r="5" spans="1:9" x14ac:dyDescent="0.25">
      <c r="H5" s="2" t="s">
        <v>34</v>
      </c>
    </row>
    <row r="6" spans="1:9" x14ac:dyDescent="0.25">
      <c r="H6" s="2" t="s">
        <v>1</v>
      </c>
    </row>
    <row r="7" spans="1:9" x14ac:dyDescent="0.25">
      <c r="H7" s="2" t="s">
        <v>2</v>
      </c>
      <c r="I7" s="3"/>
    </row>
    <row r="8" spans="1:9" x14ac:dyDescent="0.25">
      <c r="H8" s="2" t="s">
        <v>3</v>
      </c>
      <c r="I8" s="3"/>
    </row>
    <row r="9" spans="1:9" ht="33.75" customHeight="1" x14ac:dyDescent="0.25">
      <c r="A9" s="30" t="s">
        <v>35</v>
      </c>
      <c r="B9" s="30"/>
      <c r="C9" s="30"/>
      <c r="D9" s="30"/>
      <c r="E9" s="30"/>
      <c r="F9" s="30"/>
      <c r="G9" s="30"/>
      <c r="H9" s="30"/>
      <c r="I9" s="3"/>
    </row>
    <row r="10" spans="1:9" ht="15.75" customHeight="1" x14ac:dyDescent="0.25">
      <c r="A10" s="5"/>
      <c r="B10" s="5"/>
      <c r="C10" s="5"/>
      <c r="D10" s="5"/>
      <c r="E10" s="5"/>
      <c r="F10" s="5"/>
      <c r="G10" s="5"/>
      <c r="H10" s="6"/>
      <c r="I10" s="3"/>
    </row>
    <row r="11" spans="1:9" ht="15.75" customHeight="1" x14ac:dyDescent="0.25">
      <c r="A11" s="33" t="s">
        <v>5</v>
      </c>
      <c r="B11" s="33"/>
      <c r="C11" s="33"/>
      <c r="D11" s="33"/>
      <c r="E11" s="33"/>
      <c r="F11" s="33"/>
      <c r="G11" s="33"/>
      <c r="H11" s="7">
        <v>2850.07</v>
      </c>
    </row>
    <row r="12" spans="1:9" ht="15.75" customHeight="1" x14ac:dyDescent="0.25">
      <c r="A12" s="33" t="s">
        <v>36</v>
      </c>
      <c r="B12" s="33"/>
      <c r="C12" s="33"/>
      <c r="D12" s="33"/>
      <c r="E12" s="33"/>
      <c r="F12" s="33"/>
      <c r="G12" s="33"/>
      <c r="H12" s="27">
        <v>95.129388181780328</v>
      </c>
    </row>
    <row r="13" spans="1:9" ht="15.75" customHeight="1" x14ac:dyDescent="0.25">
      <c r="A13" s="33" t="s">
        <v>37</v>
      </c>
      <c r="B13" s="33"/>
      <c r="C13" s="33"/>
      <c r="D13" s="33"/>
      <c r="E13" s="33"/>
      <c r="F13" s="33"/>
      <c r="G13" s="33"/>
      <c r="H13" s="27">
        <v>22.646888181780323</v>
      </c>
    </row>
    <row r="14" spans="1:9" ht="15.75" x14ac:dyDescent="0.25">
      <c r="A14" s="9"/>
      <c r="B14" s="9"/>
      <c r="C14" s="9"/>
      <c r="D14" s="9"/>
      <c r="E14" s="9"/>
      <c r="F14" s="9"/>
      <c r="G14" s="10"/>
    </row>
    <row r="15" spans="1:9" ht="165" x14ac:dyDescent="0.25">
      <c r="A15" s="11" t="s">
        <v>7</v>
      </c>
      <c r="B15" s="12" t="s">
        <v>8</v>
      </c>
      <c r="C15" s="12" t="s">
        <v>9</v>
      </c>
      <c r="D15" s="12" t="s">
        <v>10</v>
      </c>
      <c r="E15" s="13" t="s">
        <v>11</v>
      </c>
      <c r="F15" s="13" t="s">
        <v>12</v>
      </c>
      <c r="G15" s="12" t="s">
        <v>13</v>
      </c>
      <c r="H15" s="12" t="s">
        <v>38</v>
      </c>
    </row>
    <row r="16" spans="1:9" s="15" customFormat="1" ht="11.25" x14ac:dyDescent="0.2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</row>
    <row r="17" spans="1:10" ht="15.75" x14ac:dyDescent="0.25">
      <c r="A17" s="16">
        <v>1</v>
      </c>
      <c r="B17" s="17" t="s">
        <v>14</v>
      </c>
      <c r="C17" s="18">
        <v>3388</v>
      </c>
      <c r="D17" s="19">
        <v>3.464</v>
      </c>
      <c r="E17" s="19">
        <v>0.93688332147522202</v>
      </c>
      <c r="F17" s="19">
        <v>0.92059999999999997</v>
      </c>
      <c r="G17" s="20">
        <v>284.22000000000003</v>
      </c>
      <c r="H17" s="20"/>
      <c r="I17" s="26"/>
      <c r="J17" s="21"/>
    </row>
    <row r="18" spans="1:10" ht="15.75" x14ac:dyDescent="0.25">
      <c r="A18" s="16">
        <v>2</v>
      </c>
      <c r="B18" s="22" t="s">
        <v>15</v>
      </c>
      <c r="C18" s="18">
        <v>8072</v>
      </c>
      <c r="D18" s="19">
        <v>3.33</v>
      </c>
      <c r="E18" s="19">
        <v>0.97205128786830242</v>
      </c>
      <c r="F18" s="19">
        <v>1.0851999999999999</v>
      </c>
      <c r="G18" s="20">
        <v>334.16</v>
      </c>
      <c r="H18" s="20"/>
      <c r="I18" s="26"/>
      <c r="J18" s="21"/>
    </row>
    <row r="19" spans="1:10" ht="15.75" x14ac:dyDescent="0.25">
      <c r="A19" s="16">
        <v>3</v>
      </c>
      <c r="B19" s="22" t="s">
        <v>16</v>
      </c>
      <c r="C19" s="18">
        <v>3511</v>
      </c>
      <c r="D19" s="19">
        <v>3.33</v>
      </c>
      <c r="E19" s="19">
        <v>1.2566924241026471</v>
      </c>
      <c r="F19" s="19">
        <v>1.0424</v>
      </c>
      <c r="G19" s="20">
        <v>414.98</v>
      </c>
      <c r="H19" s="20"/>
      <c r="I19" s="26"/>
      <c r="J19" s="21"/>
    </row>
    <row r="20" spans="1:10" ht="15.75" x14ac:dyDescent="0.25">
      <c r="A20" s="16">
        <v>4</v>
      </c>
      <c r="B20" s="22" t="s">
        <v>17</v>
      </c>
      <c r="C20" s="18">
        <v>3475</v>
      </c>
      <c r="D20" s="19">
        <v>3.33</v>
      </c>
      <c r="E20" s="19">
        <v>0.97205128786830242</v>
      </c>
      <c r="F20" s="19">
        <v>1.0555000000000001</v>
      </c>
      <c r="G20" s="20">
        <v>325.02</v>
      </c>
      <c r="H20" s="20"/>
      <c r="I20" s="26"/>
      <c r="J20" s="21"/>
    </row>
    <row r="21" spans="1:10" ht="15.75" x14ac:dyDescent="0.25">
      <c r="A21" s="16">
        <v>5</v>
      </c>
      <c r="B21" s="22" t="s">
        <v>18</v>
      </c>
      <c r="C21" s="18">
        <v>4256</v>
      </c>
      <c r="D21" s="19">
        <v>3.33</v>
      </c>
      <c r="E21" s="19">
        <v>0.97205128786830242</v>
      </c>
      <c r="F21" s="19">
        <v>1.0509999999999999</v>
      </c>
      <c r="G21" s="20">
        <v>323.63</v>
      </c>
      <c r="H21" s="20"/>
      <c r="I21" s="26"/>
      <c r="J21" s="21"/>
    </row>
    <row r="22" spans="1:10" ht="15.75" x14ac:dyDescent="0.25">
      <c r="A22" s="16">
        <v>6</v>
      </c>
      <c r="B22" s="22" t="s">
        <v>19</v>
      </c>
      <c r="C22" s="18">
        <v>1647</v>
      </c>
      <c r="D22" s="19">
        <v>3.33</v>
      </c>
      <c r="E22" s="19">
        <v>1.3401126009042867</v>
      </c>
      <c r="F22" s="19">
        <v>1.0279</v>
      </c>
      <c r="G22" s="20">
        <v>436.37</v>
      </c>
      <c r="H22" s="20"/>
      <c r="I22" s="26"/>
      <c r="J22" s="21"/>
    </row>
    <row r="23" spans="1:10" ht="15.75" x14ac:dyDescent="0.25">
      <c r="A23" s="16">
        <v>7</v>
      </c>
      <c r="B23" s="22" t="s">
        <v>20</v>
      </c>
      <c r="C23" s="18">
        <v>2166</v>
      </c>
      <c r="D23" s="19">
        <v>3.33</v>
      </c>
      <c r="E23" s="19">
        <v>1.1370949911717081</v>
      </c>
      <c r="F23" s="19">
        <v>1.0495000000000001</v>
      </c>
      <c r="G23" s="20">
        <v>378.04</v>
      </c>
      <c r="H23" s="20"/>
      <c r="I23" s="26"/>
      <c r="J23" s="21"/>
    </row>
    <row r="24" spans="1:10" ht="15.75" x14ac:dyDescent="0.25">
      <c r="A24" s="16">
        <v>8</v>
      </c>
      <c r="B24" s="22" t="s">
        <v>21</v>
      </c>
      <c r="C24" s="18">
        <v>19196</v>
      </c>
      <c r="D24" s="19">
        <v>3.33</v>
      </c>
      <c r="E24" s="19">
        <v>1.2566924241026471</v>
      </c>
      <c r="F24" s="19">
        <v>0.93469999999999998</v>
      </c>
      <c r="G24" s="20">
        <v>372.1</v>
      </c>
      <c r="H24" s="20"/>
      <c r="I24" s="26"/>
      <c r="J24" s="21"/>
    </row>
    <row r="25" spans="1:10" ht="15.75" x14ac:dyDescent="0.25">
      <c r="A25" s="16">
        <v>9</v>
      </c>
      <c r="B25" s="22" t="s">
        <v>22</v>
      </c>
      <c r="C25" s="18">
        <v>3102</v>
      </c>
      <c r="D25" s="19">
        <v>3.464</v>
      </c>
      <c r="E25" s="19">
        <v>1.3401126009042867</v>
      </c>
      <c r="F25" s="19">
        <v>0.95079999999999998</v>
      </c>
      <c r="G25" s="20">
        <v>419.88</v>
      </c>
      <c r="H25" s="20"/>
      <c r="I25" s="26"/>
      <c r="J25" s="21"/>
    </row>
    <row r="26" spans="1:10" ht="15.75" x14ac:dyDescent="0.25">
      <c r="A26" s="16">
        <v>10</v>
      </c>
      <c r="B26" s="22" t="s">
        <v>23</v>
      </c>
      <c r="C26" s="18">
        <v>2886</v>
      </c>
      <c r="D26" s="19">
        <v>3.464</v>
      </c>
      <c r="E26" s="19">
        <v>1.2566924241026471</v>
      </c>
      <c r="F26" s="19">
        <v>0.98460000000000003</v>
      </c>
      <c r="G26" s="20">
        <v>407.74</v>
      </c>
      <c r="H26" s="20"/>
      <c r="I26" s="26"/>
      <c r="J26" s="21"/>
    </row>
    <row r="27" spans="1:10" ht="15.75" x14ac:dyDescent="0.25">
      <c r="A27" s="16">
        <v>11</v>
      </c>
      <c r="B27" s="22" t="s">
        <v>24</v>
      </c>
      <c r="C27" s="18">
        <v>3267</v>
      </c>
      <c r="D27" s="19">
        <v>3.464</v>
      </c>
      <c r="E27" s="19">
        <v>1.2566924241026471</v>
      </c>
      <c r="F27" s="19">
        <v>0.93989999999999996</v>
      </c>
      <c r="G27" s="20">
        <v>389.23</v>
      </c>
      <c r="H27" s="20"/>
      <c r="I27" s="26"/>
      <c r="J27" s="21"/>
    </row>
    <row r="28" spans="1:10" ht="15.75" x14ac:dyDescent="0.25">
      <c r="A28" s="16">
        <v>12</v>
      </c>
      <c r="B28" s="22" t="s">
        <v>25</v>
      </c>
      <c r="C28" s="18">
        <v>1848</v>
      </c>
      <c r="D28" s="19">
        <v>3.464</v>
      </c>
      <c r="E28" s="19">
        <v>1.1370949911717081</v>
      </c>
      <c r="F28" s="19">
        <v>0.87829999999999997</v>
      </c>
      <c r="G28" s="20">
        <v>329.1</v>
      </c>
      <c r="H28" s="20"/>
      <c r="I28" s="26"/>
      <c r="J28" s="21"/>
    </row>
    <row r="29" spans="1:10" ht="15.75" x14ac:dyDescent="0.25">
      <c r="A29" s="16">
        <v>13</v>
      </c>
      <c r="B29" s="22" t="s">
        <v>26</v>
      </c>
      <c r="C29" s="18">
        <v>1751</v>
      </c>
      <c r="D29" s="19">
        <v>3.33</v>
      </c>
      <c r="E29" s="19">
        <v>1.2566924241026471</v>
      </c>
      <c r="F29" s="19">
        <v>1.0003</v>
      </c>
      <c r="G29" s="20">
        <v>398.22</v>
      </c>
      <c r="H29" s="20"/>
      <c r="I29" s="26"/>
      <c r="J29" s="21"/>
    </row>
    <row r="30" spans="1:10" ht="15.75" x14ac:dyDescent="0.25">
      <c r="A30" s="16">
        <v>14</v>
      </c>
      <c r="B30" s="22" t="s">
        <v>27</v>
      </c>
      <c r="C30" s="18">
        <v>59381</v>
      </c>
      <c r="D30" s="19">
        <v>3.33</v>
      </c>
      <c r="E30" s="19">
        <v>0.93688332147522202</v>
      </c>
      <c r="F30" s="19">
        <v>1.0154000000000001</v>
      </c>
      <c r="G30" s="20">
        <v>301.36</v>
      </c>
      <c r="H30" s="20">
        <v>87.97</v>
      </c>
      <c r="I30" s="26"/>
      <c r="J30" s="21"/>
    </row>
    <row r="31" spans="1:10" ht="15.75" x14ac:dyDescent="0.25">
      <c r="A31" s="16">
        <v>15</v>
      </c>
      <c r="B31" s="22" t="s">
        <v>28</v>
      </c>
      <c r="C31" s="18">
        <v>176055</v>
      </c>
      <c r="D31" s="19">
        <v>3.33</v>
      </c>
      <c r="E31" s="19">
        <v>0.97205128786830242</v>
      </c>
      <c r="F31" s="19">
        <v>0.998</v>
      </c>
      <c r="G31" s="20">
        <v>307.31</v>
      </c>
      <c r="H31" s="20">
        <v>96.57</v>
      </c>
      <c r="I31" s="26"/>
      <c r="J31" s="21"/>
    </row>
  </sheetData>
  <mergeCells count="4">
    <mergeCell ref="A9:H9"/>
    <mergeCell ref="A11:G11"/>
    <mergeCell ref="A12:G12"/>
    <mergeCell ref="A13:G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477F8-CCCD-4241-A8D3-11E0C9DD8B68}">
  <sheetPr>
    <tabColor rgb="FF92D050"/>
  </sheetPr>
  <dimension ref="A1:J30"/>
  <sheetViews>
    <sheetView tabSelected="1" topLeftCell="A7" zoomScale="70" zoomScaleNormal="70" workbookViewId="0">
      <selection activeCell="F14" sqref="F14"/>
    </sheetView>
  </sheetViews>
  <sheetFormatPr defaultRowHeight="15" x14ac:dyDescent="0.25"/>
  <cols>
    <col min="1" max="1" width="5" style="1" customWidth="1"/>
    <col min="2" max="2" width="72" style="1" customWidth="1"/>
    <col min="3" max="3" width="19.28515625" style="1" customWidth="1"/>
    <col min="4" max="4" width="23.7109375" style="1" customWidth="1"/>
    <col min="5" max="5" width="14.42578125" style="1" customWidth="1"/>
    <col min="6" max="6" width="30.28515625" style="1" customWidth="1"/>
    <col min="7" max="7" width="21.5703125" style="1" customWidth="1"/>
    <col min="8" max="8" width="19" style="1" customWidth="1"/>
    <col min="9" max="9" width="18.7109375" style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2" width="26.42578125" style="1" customWidth="1"/>
    <col min="263" max="263" width="21.570312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8" width="26.42578125" style="1" customWidth="1"/>
    <col min="519" max="519" width="21.570312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4" width="26.42578125" style="1" customWidth="1"/>
    <col min="775" max="775" width="21.570312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0" width="26.42578125" style="1" customWidth="1"/>
    <col min="1031" max="1031" width="21.570312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6" width="26.42578125" style="1" customWidth="1"/>
    <col min="1287" max="1287" width="21.570312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2" width="26.42578125" style="1" customWidth="1"/>
    <col min="1543" max="1543" width="21.570312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8" width="26.42578125" style="1" customWidth="1"/>
    <col min="1799" max="1799" width="21.570312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4" width="26.42578125" style="1" customWidth="1"/>
    <col min="2055" max="2055" width="21.570312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0" width="26.42578125" style="1" customWidth="1"/>
    <col min="2311" max="2311" width="21.570312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6" width="26.42578125" style="1" customWidth="1"/>
    <col min="2567" max="2567" width="21.570312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2" width="26.42578125" style="1" customWidth="1"/>
    <col min="2823" max="2823" width="21.570312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8" width="26.42578125" style="1" customWidth="1"/>
    <col min="3079" max="3079" width="21.570312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4" width="26.42578125" style="1" customWidth="1"/>
    <col min="3335" max="3335" width="21.570312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0" width="26.42578125" style="1" customWidth="1"/>
    <col min="3591" max="3591" width="21.570312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6" width="26.42578125" style="1" customWidth="1"/>
    <col min="3847" max="3847" width="21.570312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2" width="26.42578125" style="1" customWidth="1"/>
    <col min="4103" max="4103" width="21.570312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8" width="26.42578125" style="1" customWidth="1"/>
    <col min="4359" max="4359" width="21.570312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4" width="26.42578125" style="1" customWidth="1"/>
    <col min="4615" max="4615" width="21.570312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0" width="26.42578125" style="1" customWidth="1"/>
    <col min="4871" max="4871" width="21.570312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6" width="26.42578125" style="1" customWidth="1"/>
    <col min="5127" max="5127" width="21.570312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2" width="26.42578125" style="1" customWidth="1"/>
    <col min="5383" max="5383" width="21.570312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8" width="26.42578125" style="1" customWidth="1"/>
    <col min="5639" max="5639" width="21.570312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4" width="26.42578125" style="1" customWidth="1"/>
    <col min="5895" max="5895" width="21.570312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0" width="26.42578125" style="1" customWidth="1"/>
    <col min="6151" max="6151" width="21.570312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6" width="26.42578125" style="1" customWidth="1"/>
    <col min="6407" max="6407" width="21.570312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2" width="26.42578125" style="1" customWidth="1"/>
    <col min="6663" max="6663" width="21.570312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8" width="26.42578125" style="1" customWidth="1"/>
    <col min="6919" max="6919" width="21.570312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4" width="26.42578125" style="1" customWidth="1"/>
    <col min="7175" max="7175" width="21.570312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0" width="26.42578125" style="1" customWidth="1"/>
    <col min="7431" max="7431" width="21.570312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6" width="26.42578125" style="1" customWidth="1"/>
    <col min="7687" max="7687" width="21.570312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2" width="26.42578125" style="1" customWidth="1"/>
    <col min="7943" max="7943" width="21.570312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8" width="26.42578125" style="1" customWidth="1"/>
    <col min="8199" max="8199" width="21.570312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4" width="26.42578125" style="1" customWidth="1"/>
    <col min="8455" max="8455" width="21.570312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0" width="26.42578125" style="1" customWidth="1"/>
    <col min="8711" max="8711" width="21.570312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6" width="26.42578125" style="1" customWidth="1"/>
    <col min="8967" max="8967" width="21.570312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2" width="26.42578125" style="1" customWidth="1"/>
    <col min="9223" max="9223" width="21.570312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8" width="26.42578125" style="1" customWidth="1"/>
    <col min="9479" max="9479" width="21.570312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4" width="26.42578125" style="1" customWidth="1"/>
    <col min="9735" max="9735" width="21.570312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0" width="26.42578125" style="1" customWidth="1"/>
    <col min="9991" max="9991" width="21.570312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6" width="26.42578125" style="1" customWidth="1"/>
    <col min="10247" max="10247" width="21.570312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2" width="26.42578125" style="1" customWidth="1"/>
    <col min="10503" max="10503" width="21.570312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8" width="26.42578125" style="1" customWidth="1"/>
    <col min="10759" max="10759" width="21.570312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4" width="26.42578125" style="1" customWidth="1"/>
    <col min="11015" max="11015" width="21.570312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0" width="26.42578125" style="1" customWidth="1"/>
    <col min="11271" max="11271" width="21.570312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6" width="26.42578125" style="1" customWidth="1"/>
    <col min="11527" max="11527" width="21.570312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2" width="26.42578125" style="1" customWidth="1"/>
    <col min="11783" max="11783" width="21.570312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8" width="26.42578125" style="1" customWidth="1"/>
    <col min="12039" max="12039" width="21.570312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4" width="26.42578125" style="1" customWidth="1"/>
    <col min="12295" max="12295" width="21.570312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0" width="26.42578125" style="1" customWidth="1"/>
    <col min="12551" max="12551" width="21.570312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6" width="26.42578125" style="1" customWidth="1"/>
    <col min="12807" max="12807" width="21.570312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2" width="26.42578125" style="1" customWidth="1"/>
    <col min="13063" max="13063" width="21.570312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8" width="26.42578125" style="1" customWidth="1"/>
    <col min="13319" max="13319" width="21.570312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4" width="26.42578125" style="1" customWidth="1"/>
    <col min="13575" max="13575" width="21.570312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0" width="26.42578125" style="1" customWidth="1"/>
    <col min="13831" max="13831" width="21.570312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6" width="26.42578125" style="1" customWidth="1"/>
    <col min="14087" max="14087" width="21.570312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2" width="26.42578125" style="1" customWidth="1"/>
    <col min="14343" max="14343" width="21.570312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8" width="26.42578125" style="1" customWidth="1"/>
    <col min="14599" max="14599" width="21.570312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4" width="26.42578125" style="1" customWidth="1"/>
    <col min="14855" max="14855" width="21.570312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0" width="26.42578125" style="1" customWidth="1"/>
    <col min="15111" max="15111" width="21.570312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6" width="26.42578125" style="1" customWidth="1"/>
    <col min="15367" max="15367" width="21.570312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2" width="26.42578125" style="1" customWidth="1"/>
    <col min="15623" max="15623" width="21.570312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8" width="26.42578125" style="1" customWidth="1"/>
    <col min="15879" max="15879" width="21.570312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4" width="26.42578125" style="1" customWidth="1"/>
    <col min="16135" max="16135" width="21.570312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10" x14ac:dyDescent="0.25">
      <c r="G1" s="34" t="s">
        <v>40</v>
      </c>
      <c r="H1" s="2"/>
    </row>
    <row r="2" spans="1:10" x14ac:dyDescent="0.25">
      <c r="G2" s="2" t="s">
        <v>30</v>
      </c>
      <c r="H2" s="2"/>
    </row>
    <row r="3" spans="1:10" x14ac:dyDescent="0.25">
      <c r="G3" s="2" t="s">
        <v>2</v>
      </c>
      <c r="H3" s="2"/>
      <c r="I3" s="3"/>
    </row>
    <row r="4" spans="1:10" x14ac:dyDescent="0.25">
      <c r="G4" s="35" t="s">
        <v>41</v>
      </c>
      <c r="H4" s="2"/>
      <c r="I4" s="3"/>
    </row>
    <row r="5" spans="1:10" x14ac:dyDescent="0.25">
      <c r="G5" s="2" t="s">
        <v>0</v>
      </c>
      <c r="H5" s="2"/>
    </row>
    <row r="6" spans="1:10" x14ac:dyDescent="0.25">
      <c r="G6" s="2" t="s">
        <v>1</v>
      </c>
      <c r="H6" s="2"/>
    </row>
    <row r="7" spans="1:10" x14ac:dyDescent="0.25">
      <c r="G7" s="2" t="s">
        <v>2</v>
      </c>
      <c r="H7" s="2"/>
      <c r="I7" s="3"/>
    </row>
    <row r="8" spans="1:10" x14ac:dyDescent="0.25">
      <c r="G8" s="2" t="s">
        <v>3</v>
      </c>
      <c r="H8" s="2"/>
      <c r="I8" s="3"/>
    </row>
    <row r="9" spans="1:10" ht="51" customHeight="1" x14ac:dyDescent="0.25">
      <c r="A9" s="30" t="s">
        <v>42</v>
      </c>
      <c r="B9" s="30"/>
      <c r="C9" s="30"/>
      <c r="D9" s="30"/>
      <c r="E9" s="30"/>
      <c r="F9" s="30"/>
      <c r="G9" s="30"/>
      <c r="H9" s="4"/>
      <c r="I9" s="3"/>
    </row>
    <row r="10" spans="1:10" ht="29.25" customHeight="1" x14ac:dyDescent="0.25">
      <c r="A10" s="5"/>
      <c r="B10" s="5"/>
      <c r="C10" s="5"/>
      <c r="D10" s="5"/>
      <c r="E10" s="5"/>
      <c r="F10" s="5"/>
      <c r="G10" s="5"/>
      <c r="H10" s="28"/>
      <c r="I10" s="3"/>
    </row>
    <row r="11" spans="1:10" ht="51" customHeight="1" x14ac:dyDescent="0.25">
      <c r="A11" s="31" t="s">
        <v>5</v>
      </c>
      <c r="B11" s="32"/>
      <c r="C11" s="32"/>
      <c r="D11" s="32"/>
      <c r="E11" s="32"/>
      <c r="F11" s="32"/>
      <c r="G11" s="29">
        <f>[1]ПНбаз!F6</f>
        <v>2850.07</v>
      </c>
      <c r="H11" s="3"/>
    </row>
    <row r="12" spans="1:10" ht="26.25" customHeight="1" x14ac:dyDescent="0.25">
      <c r="A12" s="31" t="s">
        <v>6</v>
      </c>
      <c r="B12" s="32"/>
      <c r="C12" s="32"/>
      <c r="D12" s="32"/>
      <c r="E12" s="32"/>
      <c r="F12" s="32"/>
      <c r="G12" s="8">
        <f>[1]ПНбаз!H6</f>
        <v>869.79</v>
      </c>
      <c r="H12" s="3"/>
    </row>
    <row r="13" spans="1:10" ht="15.75" x14ac:dyDescent="0.25">
      <c r="A13" s="9"/>
      <c r="B13" s="9"/>
      <c r="C13" s="9"/>
      <c r="D13" s="9"/>
      <c r="E13" s="9"/>
      <c r="F13" s="9"/>
      <c r="G13" s="10"/>
    </row>
    <row r="14" spans="1:10" ht="155.25" customHeight="1" x14ac:dyDescent="0.25">
      <c r="A14" s="11" t="s">
        <v>7</v>
      </c>
      <c r="B14" s="12" t="s">
        <v>8</v>
      </c>
      <c r="C14" s="12" t="s">
        <v>9</v>
      </c>
      <c r="D14" s="12" t="s">
        <v>10</v>
      </c>
      <c r="E14" s="13" t="s">
        <v>11</v>
      </c>
      <c r="F14" s="13" t="s">
        <v>12</v>
      </c>
      <c r="G14" s="12" t="s">
        <v>13</v>
      </c>
    </row>
    <row r="15" spans="1:10" s="15" customFormat="1" ht="11.25" x14ac:dyDescent="0.2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</row>
    <row r="16" spans="1:10" ht="15.75" x14ac:dyDescent="0.25">
      <c r="A16" s="16">
        <v>1</v>
      </c>
      <c r="B16" s="17" t="s">
        <v>14</v>
      </c>
      <c r="C16" s="18">
        <f>'[1]ДПн 01.11.2022'!C11</f>
        <v>3388</v>
      </c>
      <c r="D16" s="19">
        <f>'[1]ДПн 01.11.2022'!F11</f>
        <v>3.464</v>
      </c>
      <c r="E16" s="19">
        <f>'[1]ДПн 01.11.2022'!E11</f>
        <v>1.2611781474502828</v>
      </c>
      <c r="F16" s="19">
        <f>'[1]ДПн 01.11.2022'!G11</f>
        <v>0.92059999999999997</v>
      </c>
      <c r="G16" s="20">
        <f>'[1]ДПн 01.11.2022'!H11</f>
        <v>3498.04</v>
      </c>
      <c r="H16" s="26"/>
      <c r="I16" s="26"/>
      <c r="J16" s="21"/>
    </row>
    <row r="17" spans="1:10" ht="15.75" x14ac:dyDescent="0.25">
      <c r="A17" s="16">
        <v>2</v>
      </c>
      <c r="B17" s="22" t="s">
        <v>15</v>
      </c>
      <c r="C17" s="18">
        <f>'[1]ДПн 01.11.2022'!C12</f>
        <v>8072</v>
      </c>
      <c r="D17" s="19">
        <f>'[1]ДПн 01.11.2022'!F12</f>
        <v>3.33</v>
      </c>
      <c r="E17" s="19">
        <f>'[1]ДПн 01.11.2022'!E12</f>
        <v>1.2611781474502828</v>
      </c>
      <c r="F17" s="19">
        <f>'[1]ДПн 01.11.2022'!G12</f>
        <v>1.0851999999999999</v>
      </c>
      <c r="G17" s="20">
        <f>'[1]ДПн 01.11.2022'!H12</f>
        <v>3963.97</v>
      </c>
      <c r="H17" s="26"/>
      <c r="I17" s="26"/>
      <c r="J17" s="21"/>
    </row>
    <row r="18" spans="1:10" ht="15.75" x14ac:dyDescent="0.25">
      <c r="A18" s="16">
        <v>3</v>
      </c>
      <c r="B18" s="22" t="s">
        <v>16</v>
      </c>
      <c r="C18" s="18">
        <f>'[1]ДПн 01.11.2022'!C13</f>
        <v>3511</v>
      </c>
      <c r="D18" s="19">
        <f>'[1]ДПн 01.11.2022'!F13</f>
        <v>3.33</v>
      </c>
      <c r="E18" s="19">
        <f>'[1]ДПн 01.11.2022'!E13</f>
        <v>1.642818283486756</v>
      </c>
      <c r="F18" s="19">
        <f>'[1]ДПн 01.11.2022'!G13</f>
        <v>1.0424</v>
      </c>
      <c r="G18" s="20">
        <f>'[1]ДПн 01.11.2022'!H13</f>
        <v>4959.84</v>
      </c>
      <c r="H18" s="26"/>
      <c r="I18" s="26"/>
      <c r="J18" s="21"/>
    </row>
    <row r="19" spans="1:10" ht="15.75" x14ac:dyDescent="0.25">
      <c r="A19" s="16">
        <v>4</v>
      </c>
      <c r="B19" s="22" t="s">
        <v>17</v>
      </c>
      <c r="C19" s="18">
        <f>'[1]ДПн 01.11.2022'!C14</f>
        <v>3475</v>
      </c>
      <c r="D19" s="19">
        <f>'[1]ДПн 01.11.2022'!F14</f>
        <v>3.33</v>
      </c>
      <c r="E19" s="19">
        <f>'[1]ДПн 01.11.2022'!E14</f>
        <v>1.820071302045194</v>
      </c>
      <c r="F19" s="19">
        <f>'[1]ДПн 01.11.2022'!G14</f>
        <v>1.0555000000000001</v>
      </c>
      <c r="G19" s="20">
        <f>'[1]ДПн 01.11.2022'!H14</f>
        <v>5564.04</v>
      </c>
      <c r="H19" s="26"/>
      <c r="I19" s="26"/>
      <c r="J19" s="21"/>
    </row>
    <row r="20" spans="1:10" ht="15.75" x14ac:dyDescent="0.25">
      <c r="A20" s="16">
        <v>5</v>
      </c>
      <c r="B20" s="22" t="s">
        <v>18</v>
      </c>
      <c r="C20" s="18">
        <f>'[1]ДПн 01.11.2022'!C15</f>
        <v>4256</v>
      </c>
      <c r="D20" s="19">
        <f>'[1]ДПн 01.11.2022'!F15</f>
        <v>3.33</v>
      </c>
      <c r="E20" s="19">
        <f>'[1]ДПн 01.11.2022'!E15</f>
        <v>1.2611781474502828</v>
      </c>
      <c r="F20" s="19">
        <f>'[1]ДПн 01.11.2022'!G15</f>
        <v>1.0509999999999999</v>
      </c>
      <c r="G20" s="20">
        <f>'[1]ДПн 01.11.2022'!H15</f>
        <v>3839.04</v>
      </c>
      <c r="H20" s="26"/>
      <c r="I20" s="26"/>
      <c r="J20" s="21"/>
    </row>
    <row r="21" spans="1:10" ht="17.25" customHeight="1" x14ac:dyDescent="0.25">
      <c r="A21" s="16">
        <v>6</v>
      </c>
      <c r="B21" s="22" t="s">
        <v>19</v>
      </c>
      <c r="C21" s="18">
        <f>'[1]ДПн 01.11.2022'!C16</f>
        <v>1647</v>
      </c>
      <c r="D21" s="19">
        <f>'[1]ДПн 01.11.2022'!F16</f>
        <v>3.33</v>
      </c>
      <c r="E21" s="19">
        <f>'[1]ДПн 01.11.2022'!E16</f>
        <v>1.820071302045194</v>
      </c>
      <c r="F21" s="19">
        <f>'[1]ДПн 01.11.2022'!G16</f>
        <v>1.0279</v>
      </c>
      <c r="G21" s="20">
        <f>'[1]ДПн 01.11.2022'!H16</f>
        <v>5418.55</v>
      </c>
      <c r="H21" s="26"/>
      <c r="I21" s="26"/>
      <c r="J21" s="21"/>
    </row>
    <row r="22" spans="1:10" ht="15.75" customHeight="1" x14ac:dyDescent="0.25">
      <c r="A22" s="16">
        <v>7</v>
      </c>
      <c r="B22" s="22" t="s">
        <v>20</v>
      </c>
      <c r="C22" s="18">
        <f>'[1]ДПн 01.11.2022'!C17</f>
        <v>2166</v>
      </c>
      <c r="D22" s="19">
        <f>'[1]ДПн 01.11.2022'!F17</f>
        <v>3.33</v>
      </c>
      <c r="E22" s="19">
        <f>'[1]ДПн 01.11.2022'!E17</f>
        <v>1.4965428611508325</v>
      </c>
      <c r="F22" s="19">
        <f>'[1]ДПн 01.11.2022'!G17</f>
        <v>1.0495000000000001</v>
      </c>
      <c r="G22" s="20">
        <f>'[1]ДПн 01.11.2022'!H17</f>
        <v>4548.99</v>
      </c>
      <c r="H22" s="26"/>
      <c r="I22" s="26"/>
      <c r="J22" s="21"/>
    </row>
    <row r="23" spans="1:10" ht="15.75" x14ac:dyDescent="0.25">
      <c r="A23" s="16">
        <v>8</v>
      </c>
      <c r="B23" s="22" t="s">
        <v>21</v>
      </c>
      <c r="C23" s="18">
        <f>'[1]ДПн 01.11.2022'!C18</f>
        <v>19196</v>
      </c>
      <c r="D23" s="19">
        <f>'[1]ДПн 01.11.2022'!F18</f>
        <v>3.33</v>
      </c>
      <c r="E23" s="19">
        <f>'[1]ДПн 01.11.2022'!E18</f>
        <v>1.642818283486756</v>
      </c>
      <c r="F23" s="19">
        <f>'[1]ДПн 01.11.2022'!G18</f>
        <v>0.93469999999999998</v>
      </c>
      <c r="G23" s="20">
        <f>'[1]ДПн 01.11.2022'!H18</f>
        <v>4447.3900000000003</v>
      </c>
      <c r="H23" s="26"/>
      <c r="I23" s="26"/>
      <c r="J23" s="21"/>
    </row>
    <row r="24" spans="1:10" ht="15.75" x14ac:dyDescent="0.25">
      <c r="A24" s="16">
        <v>9</v>
      </c>
      <c r="B24" s="22" t="s">
        <v>22</v>
      </c>
      <c r="C24" s="18">
        <f>'[1]ДПн 01.11.2022'!C19</f>
        <v>3102</v>
      </c>
      <c r="D24" s="19">
        <f>'[1]ДПн 01.11.2022'!F19</f>
        <v>3.464</v>
      </c>
      <c r="E24" s="19">
        <f>'[1]ДПн 01.11.2022'!E19</f>
        <v>1.820071302045194</v>
      </c>
      <c r="F24" s="19">
        <f>'[1]ДПн 01.11.2022'!G19</f>
        <v>0.95079999999999998</v>
      </c>
      <c r="G24" s="20">
        <f>'[1]ДПн 01.11.2022'!H19</f>
        <v>5213.8100000000004</v>
      </c>
      <c r="H24" s="26"/>
      <c r="I24" s="26"/>
      <c r="J24" s="21"/>
    </row>
    <row r="25" spans="1:10" ht="15.75" x14ac:dyDescent="0.25">
      <c r="A25" s="16">
        <v>10</v>
      </c>
      <c r="B25" s="22" t="s">
        <v>23</v>
      </c>
      <c r="C25" s="18">
        <f>'[1]ДПн 01.11.2022'!C20</f>
        <v>2886</v>
      </c>
      <c r="D25" s="19">
        <f>'[1]ДПн 01.11.2022'!F20</f>
        <v>3.464</v>
      </c>
      <c r="E25" s="19">
        <f>'[1]ДПн 01.11.2022'!E20</f>
        <v>1.642818283486756</v>
      </c>
      <c r="F25" s="19">
        <f>'[1]ДПн 01.11.2022'!G20</f>
        <v>0.98460000000000003</v>
      </c>
      <c r="G25" s="20">
        <f>'[1]ДПн 01.11.2022'!H20</f>
        <v>4873.34</v>
      </c>
      <c r="H25" s="26"/>
      <c r="I25" s="26"/>
      <c r="J25" s="21"/>
    </row>
    <row r="26" spans="1:10" ht="15.75" x14ac:dyDescent="0.25">
      <c r="A26" s="16">
        <v>11</v>
      </c>
      <c r="B26" s="22" t="s">
        <v>24</v>
      </c>
      <c r="C26" s="18">
        <f>'[1]ДПн 01.11.2022'!C21</f>
        <v>3267</v>
      </c>
      <c r="D26" s="19">
        <f>'[1]ДПн 01.11.2022'!F21</f>
        <v>3.464</v>
      </c>
      <c r="E26" s="19">
        <f>'[1]ДПн 01.11.2022'!E21</f>
        <v>1.642818283486756</v>
      </c>
      <c r="F26" s="19">
        <f>'[1]ДПн 01.11.2022'!G21</f>
        <v>0.93989999999999996</v>
      </c>
      <c r="G26" s="20">
        <f>'[1]ДПн 01.11.2022'!H21</f>
        <v>4652.09</v>
      </c>
      <c r="H26" s="26"/>
      <c r="I26" s="26"/>
      <c r="J26" s="21"/>
    </row>
    <row r="27" spans="1:10" ht="15.75" x14ac:dyDescent="0.25">
      <c r="A27" s="16">
        <v>12</v>
      </c>
      <c r="B27" s="22" t="s">
        <v>25</v>
      </c>
      <c r="C27" s="18">
        <f>'[1]ДПн 01.11.2022'!C22</f>
        <v>1848</v>
      </c>
      <c r="D27" s="19">
        <f>'[1]ДПн 01.11.2022'!F22</f>
        <v>3.464</v>
      </c>
      <c r="E27" s="19">
        <f>'[1]ДПн 01.11.2022'!E22</f>
        <v>1.4965428611508325</v>
      </c>
      <c r="F27" s="19">
        <f>'[1]ДПн 01.11.2022'!G22</f>
        <v>0.87829999999999997</v>
      </c>
      <c r="G27" s="20">
        <f>'[1]ДПн 01.11.2022'!H22</f>
        <v>3960.13</v>
      </c>
      <c r="H27" s="26"/>
      <c r="I27" s="26"/>
      <c r="J27" s="21"/>
    </row>
    <row r="28" spans="1:10" ht="15.75" x14ac:dyDescent="0.25">
      <c r="A28" s="16">
        <v>13</v>
      </c>
      <c r="B28" s="22" t="s">
        <v>26</v>
      </c>
      <c r="C28" s="18">
        <f>'[1]ДПн 01.11.2022'!C23</f>
        <v>1751</v>
      </c>
      <c r="D28" s="19">
        <f>'[1]ДПн 01.11.2022'!F23</f>
        <v>3.33</v>
      </c>
      <c r="E28" s="19">
        <f>'[1]ДПн 01.11.2022'!E23</f>
        <v>1.820071302045194</v>
      </c>
      <c r="F28" s="19">
        <f>'[1]ДПн 01.11.2022'!G23</f>
        <v>1.0003</v>
      </c>
      <c r="G28" s="20">
        <f>'[1]ДПн 01.11.2022'!H23</f>
        <v>5273.06</v>
      </c>
      <c r="H28" s="26"/>
      <c r="I28" s="26"/>
      <c r="J28" s="21"/>
    </row>
    <row r="29" spans="1:10" ht="15.75" x14ac:dyDescent="0.25">
      <c r="A29" s="16">
        <v>14</v>
      </c>
      <c r="B29" s="22" t="s">
        <v>27</v>
      </c>
      <c r="C29" s="18">
        <f>'[1]ДПн 01.11.2022'!C24</f>
        <v>59381</v>
      </c>
      <c r="D29" s="19">
        <f>'[1]ДПн 01.11.2022'!F24</f>
        <v>3.33</v>
      </c>
      <c r="E29" s="19">
        <f>'[1]ДПн 01.11.2022'!E24</f>
        <v>0.87371349296832812</v>
      </c>
      <c r="F29" s="19">
        <f>'[1]ДПн 01.11.2022'!G24</f>
        <v>1.0154000000000001</v>
      </c>
      <c r="G29" s="20">
        <f>'[1]ДПн 01.11.2022'!H24</f>
        <v>2569.6</v>
      </c>
      <c r="H29" s="26"/>
      <c r="I29" s="26"/>
      <c r="J29" s="21"/>
    </row>
    <row r="30" spans="1:10" ht="15.75" x14ac:dyDescent="0.25">
      <c r="A30" s="16">
        <v>15</v>
      </c>
      <c r="B30" s="22" t="s">
        <v>28</v>
      </c>
      <c r="C30" s="18">
        <f>'[1]ДПн 01.11.2022'!C25</f>
        <v>176055</v>
      </c>
      <c r="D30" s="19">
        <f>'[1]ДПн 01.11.2022'!F25</f>
        <v>3.33</v>
      </c>
      <c r="E30" s="19">
        <f>'[1]ДПн 01.11.2022'!E25</f>
        <v>0.87371349296832812</v>
      </c>
      <c r="F30" s="19">
        <f>'[1]ДПн 01.11.2022'!G25</f>
        <v>0.998</v>
      </c>
      <c r="G30" s="20">
        <f>'[1]ДПн 01.11.2022'!H25</f>
        <v>2525.56</v>
      </c>
      <c r="H30" s="26"/>
      <c r="I30" s="26"/>
      <c r="J30" s="21"/>
    </row>
  </sheetData>
  <mergeCells count="3">
    <mergeCell ref="A9:G9"/>
    <mergeCell ref="A11:F11"/>
    <mergeCell ref="A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 01.01.2022</vt:lpstr>
      <vt:lpstr>В ред.Согл 3-2022 с  01.04.2022</vt:lpstr>
      <vt:lpstr>В ред.Согл 7-2022 с  01.11.2022</vt:lpstr>
      <vt:lpstr>В ред.Согл 8-2022 с  01.11.2022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ЯковлеваИМ</dc:creator>
  <cp:lastModifiedBy>Денно Ася Александровна</cp:lastModifiedBy>
  <dcterms:created xsi:type="dcterms:W3CDTF">2022-01-28T02:56:44Z</dcterms:created>
  <dcterms:modified xsi:type="dcterms:W3CDTF">2022-11-30T22:15:18Z</dcterms:modified>
</cp:coreProperties>
</file>