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S:\ФО\Тарифы\2022\Соглашение 1-2022 с изменениями\"/>
    </mc:Choice>
  </mc:AlternateContent>
  <xr:revisionPtr revIDLastSave="0" documentId="13_ncr:1_{E89E3191-D16B-4A80-8085-71E2B4AAAB5C}" xr6:coauthVersionLast="43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Углубленная диспансеризация" sheetId="1" r:id="rId1"/>
    <sheet name="В ред. Согл.2-2022 с 01.02.2022" sheetId="3" r:id="rId2"/>
    <sheet name="В ред.Согл.3-2022 с 01.04.2022" sheetId="4" r:id="rId3"/>
    <sheet name="В ред.Согл.5-2022 с 01.07.2022" sheetId="5" r:id="rId4"/>
  </sheets>
  <externalReferences>
    <externalReference r:id="rId5"/>
  </externalReferences>
  <definedNames>
    <definedName name="_xlnm._FilterDatabase" localSheetId="2" hidden="1">'В ред.Согл.3-2022 с 01.04.2022'!$A$13:$IV$25</definedName>
    <definedName name="_xlnm._FilterDatabase" localSheetId="3" hidden="1">'В ред.Согл.5-2022 с 01.07.2022'!$A$12:$IT$12</definedName>
    <definedName name="_xlnm.Print_Area" localSheetId="1">'В ред. Согл.2-2022 с 01.02.2022'!$A$1:$H$25</definedName>
    <definedName name="_xlnm.Print_Area" localSheetId="2">'В ред.Согл.3-2022 с 01.04.2022'!$A$1:$H$25</definedName>
    <definedName name="_xlnm.Print_Area" localSheetId="3">'В ред.Согл.5-2022 с 01.07.2022'!$A$1:$F$12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5" l="1"/>
  <c r="B25" i="5"/>
  <c r="A25" i="5"/>
  <c r="H24" i="5"/>
  <c r="B24" i="5"/>
  <c r="A24" i="5"/>
  <c r="H23" i="5"/>
  <c r="B23" i="5"/>
  <c r="A23" i="5"/>
  <c r="B21" i="5"/>
  <c r="A21" i="5"/>
  <c r="B20" i="5"/>
  <c r="A20" i="5"/>
  <c r="B18" i="5"/>
  <c r="A18" i="5"/>
  <c r="B17" i="5"/>
  <c r="A17" i="5"/>
  <c r="B16" i="5"/>
  <c r="A16" i="5"/>
  <c r="B15" i="5"/>
  <c r="A15" i="5"/>
</calcChain>
</file>

<file path=xl/sharedStrings.xml><?xml version="1.0" encoding="utf-8"?>
<sst xmlns="http://schemas.openxmlformats.org/spreadsheetml/2006/main" count="174" uniqueCount="54">
  <si>
    <t>Приложение 2.6.2</t>
  </si>
  <si>
    <t>к Соглашению об установлении тарифов на оплату</t>
  </si>
  <si>
    <t>медицинской помощи по обязательному медицинскому</t>
  </si>
  <si>
    <t xml:space="preserve">Тарифы на исследования и медицинские вмещательства при проведении углубленной диспансеризации гражданнам, переболевшим новой коронавирусной инфекцией (COVID-19) с 01.01.2022 года </t>
  </si>
  <si>
    <t>(в рублях)</t>
  </si>
  <si>
    <t>Код услуги</t>
  </si>
  <si>
    <t>Наименование медицинской услуги</t>
  </si>
  <si>
    <t>Способ оплаты</t>
  </si>
  <si>
    <t>Базовый норматив финансовых затрат на оплату медицинской помощи</t>
  </si>
  <si>
    <t>Коэффициент дифференциации субъекта Российской Федерации, приведенный к 1 по средневзвешенному значению, и применяемый к тарифам при оплате медицинской помощи, оказываемой в амбулаторных условиях (КД)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</si>
  <si>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</si>
  <si>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</si>
  <si>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</si>
  <si>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Корякского округа</t>
  </si>
  <si>
    <t>I этап углубленной диспансеризации</t>
  </si>
  <si>
    <t>комплексное посещение</t>
  </si>
  <si>
    <t>Тариф комплексного посещения:</t>
  </si>
  <si>
    <t>за единицу объема оказания медицинской помощи</t>
  </si>
  <si>
    <t>II этап углубленной диспансеризации</t>
  </si>
  <si>
    <t>A12.09.005.100</t>
  </si>
  <si>
    <t>Измерение насыщения крови кислородом (сатурация) в покое</t>
  </si>
  <si>
    <t>A12.09.002.100</t>
  </si>
  <si>
    <t>Проведение спирометрии или спирографии</t>
  </si>
  <si>
    <t>B03.016.003.100</t>
  </si>
  <si>
    <t>Общий (клинический) анализ крови развернутый</t>
  </si>
  <si>
    <t>B03.016.38.100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</si>
  <si>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</si>
  <si>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A23.30.005.100</t>
  </si>
  <si>
    <t xml:space="preserve">Проведение теста с 6-минутной ходьбой </t>
  </si>
  <si>
    <t>A09.05.051.001.100</t>
  </si>
  <si>
    <t>Определение концентрации Д-димера в крови</t>
  </si>
  <si>
    <t>A04.10.002.200</t>
  </si>
  <si>
    <t xml:space="preserve">Проведение эхокардиографии </t>
  </si>
  <si>
    <t>A06.09.008.200</t>
  </si>
  <si>
    <t xml:space="preserve">Проведение компьютерной томографии легких </t>
  </si>
  <si>
    <t>A04.12.006.200</t>
  </si>
  <si>
    <t xml:space="preserve">Проведение дуплексного сканирования вен нижних конечностей </t>
  </si>
  <si>
    <t>страхованию от 26.01.2022 года № 1/2022</t>
  </si>
  <si>
    <t>Приложение 3</t>
  </si>
  <si>
    <t>к Дополнительному соглашению об установлении тарифов на оплату</t>
  </si>
  <si>
    <t>страхованию от 18.02.2022 года № 2/2022</t>
  </si>
  <si>
    <t>"Приложение 2.6.2</t>
  </si>
  <si>
    <t>страхованию от 25.01.2022 года № 1/2022</t>
  </si>
  <si>
    <t xml:space="preserve">Тарифы на исследования и медицинские вмешательства при проведении углубленной диспансеризации гражданам, переболевшим новой коронавирусной инфекцией (COVID-19), с 01.02.2022 года </t>
  </si>
  <si>
    <t>Коэффициент дифференциации субъекта Российской Федерации, приведенный к 3,338 по средневзвешенному значению, и применяемый к тарифам при оплате медицинской помощи, оказываемой в амбулаторных условиях (КД)</t>
  </si>
  <si>
    <t>"</t>
  </si>
  <si>
    <t>Приложение 6</t>
  </si>
  <si>
    <t>страхованию от 31.03.2022 № 3/2022</t>
  </si>
  <si>
    <t xml:space="preserve">Тарифы на исследования и медицинские вмешательства при проведении углубленной диспансеризации гражданам, переболевшим новой коронавирусной инфекцией (COVID-19), с 01.04.2022 года </t>
  </si>
  <si>
    <t>Коэффициент дифференциации субъекта Российской Федерации, приведенный к 3,338 по средневзвешенному значению (КД)</t>
  </si>
  <si>
    <t>Приложение 4</t>
  </si>
  <si>
    <t>страхованию от 14.07.2022 года № 5/2022</t>
  </si>
  <si>
    <t xml:space="preserve">Тарифы на исследования и медицинские вмешательства при проведении углубленной диспансеризации гражданам, переболевшим новой коронавирусной инфекцией (COVID-19), с 01.07.2022 года 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</si>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</sst>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8" fillId="0" borderId="0"/>
    <xf numFmtId="0" fontId="9" fillId="0" borderId="0"/>
  </cellStyleXfs>
  <cellXfs count="47">
    <xf numFmtId="0" fontId="0" fillId="0" borderId="0" xfId="0"/>
    <xf numFmtId="0" fontId="2" fillId="0" borderId="0" xfId="1" applyFont="1"/>
    <xf numFmtId="0" fontId="2" fillId="0" borderId="0" xfId="2" applyFont="1" applyAlignment="1">
      <alignment horizontal="right"/>
    </xf>
    <xf numFmtId="0" fontId="1" fillId="0" borderId="0" xfId="1"/>
    <xf numFmtId="0" fontId="3" fillId="0" borderId="0" xfId="2" applyFont="1"/>
    <xf numFmtId="0" fontId="4" fillId="0" borderId="0" xfId="1" applyFont="1" applyAlignment="1">
      <alignment horizontal="right"/>
    </xf>
    <xf numFmtId="0" fontId="5" fillId="0" borderId="0" xfId="1" applyFont="1" applyAlignment="1">
      <alignment wrapText="1"/>
    </xf>
    <xf numFmtId="0" fontId="6" fillId="0" borderId="0" xfId="1" applyFont="1"/>
    <xf numFmtId="0" fontId="2" fillId="0" borderId="1" xfId="1" applyFont="1" applyBorder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2" fillId="0" borderId="2" xfId="1" applyFont="1" applyBorder="1"/>
    <xf numFmtId="0" fontId="3" fillId="0" borderId="2" xfId="1" applyFont="1" applyBorder="1"/>
    <xf numFmtId="0" fontId="3" fillId="0" borderId="2" xfId="1" applyFont="1" applyBorder="1" applyAlignment="1">
      <alignment horizontal="left" wrapText="1"/>
    </xf>
    <xf numFmtId="4" fontId="3" fillId="0" borderId="2" xfId="1" applyNumberFormat="1" applyFont="1" applyBorder="1" applyAlignment="1">
      <alignment wrapText="1"/>
    </xf>
    <xf numFmtId="164" fontId="3" fillId="0" borderId="2" xfId="1" applyNumberFormat="1" applyFont="1" applyBorder="1"/>
    <xf numFmtId="2" fontId="7" fillId="0" borderId="2" xfId="1" applyNumberFormat="1" applyFont="1" applyBorder="1" applyAlignment="1">
      <alignment wrapText="1"/>
    </xf>
    <xf numFmtId="10" fontId="2" fillId="0" borderId="0" xfId="1" applyNumberFormat="1" applyFont="1"/>
    <xf numFmtId="0" fontId="3" fillId="0" borderId="2" xfId="1" applyFont="1" applyBorder="1" applyAlignment="1">
      <alignment wrapText="1"/>
    </xf>
    <xf numFmtId="0" fontId="7" fillId="0" borderId="4" xfId="1" applyFont="1" applyBorder="1" applyAlignment="1"/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/>
    </xf>
    <xf numFmtId="0" fontId="7" fillId="0" borderId="2" xfId="1" applyFont="1" applyBorder="1"/>
    <xf numFmtId="0" fontId="2" fillId="0" borderId="0" xfId="1" applyFont="1" applyAlignment="1">
      <alignment horizontal="right"/>
    </xf>
    <xf numFmtId="0" fontId="2" fillId="0" borderId="0" xfId="1" applyFont="1" applyAlignment="1">
      <alignment vertical="top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8" fillId="0" borderId="0" xfId="3"/>
    <xf numFmtId="0" fontId="7" fillId="0" borderId="4" xfId="1" applyFont="1" applyBorder="1"/>
    <xf numFmtId="0" fontId="2" fillId="0" borderId="0" xfId="3" applyFont="1" applyAlignment="1">
      <alignment horizontal="right"/>
    </xf>
    <xf numFmtId="0" fontId="7" fillId="0" borderId="2" xfId="1" applyFont="1" applyBorder="1" applyAlignment="1">
      <alignment horizontal="centerContinuous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vertical="top" wrapText="1"/>
    </xf>
    <xf numFmtId="0" fontId="5" fillId="0" borderId="0" xfId="1" applyFont="1" applyAlignment="1">
      <alignment horizont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9" fillId="0" borderId="0" xfId="4"/>
  </cellXfs>
  <cellStyles count="5">
    <cellStyle name="Обычный" xfId="0" builtinId="0"/>
    <cellStyle name="Обычный 2" xfId="1" xr:uid="{00000000-0005-0000-0000-000001000000}"/>
    <cellStyle name="Обычный 3" xfId="3" xr:uid="{30998058-F2A8-4B43-91FC-0DC0D745082B}"/>
    <cellStyle name="Обычный 4" xfId="4" xr:uid="{2B976A08-B340-4D95-8D3B-E4D51AB51CC8}"/>
    <cellStyle name="Обычный_Прил 3-7-2014_подуш.пол-ка_значения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8;&#1072;&#1088;&#1080;&#1092;&#1099;%20&#1044;&#1080;&#1089;&#1087;&#1072;&#1085;&#1089;&#1077;&#1088;&#1080;&#1079;&#1072;&#1094;&#1080;&#1080;%20&#1089;%2001.07.2022%20&#1075;&#1086;&#1076;_&#1077;&#1076;&#1080;&#1085;&#1099;&#1081;%20&#1050;&#1044;%20&#1076;&#1083;&#1103;%20&#1074;&#1089;&#1077;&#1093;%20&#1091;&#1089;&#1083;&#1086;&#1074;&#1080;&#1081;%20&#1087;&#1086;&#1084;&#1086;&#1097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ти-сироты"/>
      <sheetName val="дисп.1 этап взрослые "/>
      <sheetName val="дисп.2 этап взрослые"/>
      <sheetName val="Проф.осмотры_дети"/>
      <sheetName val="Проф. осмотры взрослые"/>
      <sheetName val="дисп.1 этап взрослые  выходные"/>
      <sheetName val="Углубленная диспансеризация"/>
      <sheetName val="Проф. осмотры взрослые выходные"/>
      <sheetName val="Номенклатура"/>
      <sheetName val="Номенклатура выходные дни"/>
      <sheetName val="взрос_А группа"/>
      <sheetName val="взрос Б группа "/>
      <sheetName val="взрос В группа"/>
      <sheetName val="взрос_А группа выходные"/>
      <sheetName val="взрос Б группа выходные"/>
      <sheetName val="взрос В группа выходные"/>
      <sheetName val="расчет тарифов "/>
      <sheetName val="Лист2"/>
      <sheetName val="вз. реком. 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A18" t="str">
            <v>A04.10.002.200</v>
          </cell>
          <cell r="C18" t="str">
            <v xml:space="preserve">Проведение эхокардиографии </v>
          </cell>
        </row>
        <row r="20">
          <cell r="A20" t="str">
            <v>A04.12.006.200</v>
          </cell>
          <cell r="C20" t="str">
            <v xml:space="preserve">Проведение дуплексного сканирования вен нижних конечностей </v>
          </cell>
        </row>
        <row r="34">
          <cell r="A34" t="str">
            <v>A06.09.008.200</v>
          </cell>
          <cell r="C34" t="str">
            <v xml:space="preserve">Проведение компьютерной томографии легких </v>
          </cell>
        </row>
        <row r="39">
          <cell r="A39" t="str">
            <v>A09.05.051.001.100</v>
          </cell>
          <cell r="C39" t="str">
            <v>Определение концентрации Д-димера в крови</v>
          </cell>
        </row>
        <row r="54">
          <cell r="A54" t="str">
            <v>A12.09.002.100</v>
          </cell>
          <cell r="C54" t="str">
            <v>Проведение спирометрии или спирографии</v>
          </cell>
        </row>
        <row r="55">
          <cell r="A55" t="str">
            <v>A12.09.005.100</v>
          </cell>
          <cell r="C55" t="str">
            <v>Измерение насыщения крови кислородом (сатурация) в покое</v>
          </cell>
        </row>
        <row r="59">
          <cell r="A59" t="str">
            <v>A23.30.005.100</v>
          </cell>
          <cell r="C59" t="str">
            <v xml:space="preserve">Проведение теста с 6-минутной ходьбой </v>
          </cell>
        </row>
        <row r="61">
          <cell r="A61" t="str">
            <v>B03.016.003.100</v>
          </cell>
          <cell r="C61" t="str">
            <v>Общий (клинический) анализ крови развернутый</v>
          </cell>
        </row>
        <row r="63">
          <cell r="A63" t="str">
            <v>B03.016.38.100</v>
          </cell>
          <cell r="B63" t="str">
            <v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1"/>
  <sheetViews>
    <sheetView workbookViewId="0">
      <selection activeCell="A13" sqref="A13:H13"/>
    </sheetView>
  </sheetViews>
  <sheetFormatPr defaultRowHeight="12.75" x14ac:dyDescent="0.2"/>
  <cols>
    <col min="1" max="1" width="20.140625" style="1" customWidth="1"/>
    <col min="2" max="2" width="59.28515625" style="1" customWidth="1"/>
    <col min="3" max="7" width="22" style="1" customWidth="1"/>
    <col min="8" max="8" width="25.85546875" style="1" customWidth="1"/>
    <col min="9" max="9" width="21.7109375" style="1" customWidth="1"/>
    <col min="10" max="10" width="23" style="1" customWidth="1"/>
    <col min="11" max="11" width="9.140625" style="1"/>
    <col min="12" max="12" width="24.42578125" style="1" customWidth="1"/>
    <col min="13" max="256" width="9.140625" style="1"/>
    <col min="257" max="16384" width="9.140625" style="3"/>
  </cols>
  <sheetData>
    <row r="1" spans="1:256" x14ac:dyDescent="0.2">
      <c r="H1" s="2" t="s">
        <v>0</v>
      </c>
    </row>
    <row r="2" spans="1:256" x14ac:dyDescent="0.2">
      <c r="H2" s="2" t="s">
        <v>1</v>
      </c>
    </row>
    <row r="3" spans="1:256" x14ac:dyDescent="0.2">
      <c r="H3" s="2" t="s">
        <v>2</v>
      </c>
    </row>
    <row r="4" spans="1:256" x14ac:dyDescent="0.2">
      <c r="H4" s="2" t="s">
        <v>37</v>
      </c>
    </row>
    <row r="5" spans="1:256" ht="15" x14ac:dyDescent="0.25">
      <c r="H5" s="4"/>
    </row>
    <row r="7" spans="1:256" x14ac:dyDescent="0.2">
      <c r="A7" s="3"/>
      <c r="B7" s="3"/>
      <c r="C7" s="3"/>
      <c r="D7" s="3"/>
      <c r="E7" s="3"/>
      <c r="F7" s="3"/>
      <c r="G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</row>
    <row r="8" spans="1:256" x14ac:dyDescent="0.2">
      <c r="A8" s="3"/>
      <c r="B8" s="3"/>
      <c r="C8" s="3"/>
      <c r="D8" s="3"/>
      <c r="E8" s="3"/>
      <c r="F8" s="3"/>
      <c r="G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</row>
    <row r="9" spans="1:256" x14ac:dyDescent="0.2">
      <c r="A9" s="3"/>
      <c r="B9" s="3"/>
      <c r="C9" s="3"/>
      <c r="D9" s="3"/>
      <c r="E9" s="3"/>
      <c r="F9" s="3"/>
      <c r="G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x14ac:dyDescent="0.2">
      <c r="A10" s="3"/>
      <c r="B10" s="3"/>
      <c r="C10" s="3"/>
      <c r="D10" s="3"/>
      <c r="E10" s="3"/>
      <c r="F10" s="3"/>
      <c r="G10" s="3"/>
      <c r="I10" s="3"/>
      <c r="J10" s="5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</row>
    <row r="12" spans="1:256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</row>
    <row r="13" spans="1:256" ht="48" customHeight="1" x14ac:dyDescent="0.3">
      <c r="A13" s="38" t="s">
        <v>3</v>
      </c>
      <c r="B13" s="38"/>
      <c r="C13" s="38"/>
      <c r="D13" s="38"/>
      <c r="E13" s="38"/>
      <c r="F13" s="38"/>
      <c r="G13" s="38"/>
      <c r="H13" s="38"/>
      <c r="I13" s="6"/>
      <c r="J13" s="6"/>
    </row>
    <row r="14" spans="1:256" ht="18.75" x14ac:dyDescent="0.3">
      <c r="A14" s="7"/>
      <c r="H14" s="8" t="s">
        <v>4</v>
      </c>
    </row>
    <row r="15" spans="1:256" ht="94.5" customHeight="1" x14ac:dyDescent="0.2">
      <c r="A15" s="39" t="s">
        <v>5</v>
      </c>
      <c r="B15" s="40" t="s">
        <v>6</v>
      </c>
      <c r="C15" s="40" t="s">
        <v>7</v>
      </c>
      <c r="D15" s="41" t="s">
        <v>8</v>
      </c>
      <c r="E15" s="43" t="s">
        <v>9</v>
      </c>
      <c r="F15" s="44"/>
      <c r="G15" s="39" t="s">
        <v>10</v>
      </c>
      <c r="H15" s="39" t="s">
        <v>11</v>
      </c>
      <c r="IU15" s="3"/>
      <c r="IV15" s="3"/>
    </row>
    <row r="16" spans="1:256" ht="165" customHeight="1" x14ac:dyDescent="0.2">
      <c r="A16" s="39"/>
      <c r="B16" s="40"/>
      <c r="C16" s="40"/>
      <c r="D16" s="42"/>
      <c r="E16" s="9" t="s">
        <v>12</v>
      </c>
      <c r="F16" s="9" t="s">
        <v>13</v>
      </c>
      <c r="G16" s="39"/>
      <c r="H16" s="39"/>
      <c r="IU16" s="3"/>
      <c r="IV16" s="3"/>
    </row>
    <row r="17" spans="1:256" ht="15" x14ac:dyDescent="0.25">
      <c r="A17" s="33" t="s">
        <v>14</v>
      </c>
      <c r="B17" s="33"/>
      <c r="C17" s="10"/>
      <c r="D17" s="10"/>
      <c r="E17" s="10"/>
      <c r="F17" s="10"/>
      <c r="G17" s="11"/>
      <c r="H17" s="11"/>
      <c r="IU17" s="3"/>
      <c r="IV17" s="3"/>
    </row>
    <row r="18" spans="1:256" ht="37.5" customHeight="1" x14ac:dyDescent="0.25">
      <c r="A18" s="12" t="s">
        <v>19</v>
      </c>
      <c r="B18" s="13" t="s">
        <v>20</v>
      </c>
      <c r="C18" s="34" t="s">
        <v>15</v>
      </c>
      <c r="D18" s="14">
        <v>24.96</v>
      </c>
      <c r="E18" s="15">
        <v>0.99430796884361894</v>
      </c>
      <c r="F18" s="15">
        <v>1.0344517675254643</v>
      </c>
      <c r="G18" s="16">
        <v>75.400000000000006</v>
      </c>
      <c r="H18" s="16">
        <v>78.44</v>
      </c>
      <c r="I18" s="17"/>
      <c r="J18" s="17"/>
      <c r="IU18" s="3"/>
      <c r="IV18" s="3"/>
    </row>
    <row r="19" spans="1:256" ht="31.5" customHeight="1" x14ac:dyDescent="0.25">
      <c r="A19" s="12" t="s">
        <v>21</v>
      </c>
      <c r="B19" s="13" t="s">
        <v>22</v>
      </c>
      <c r="C19" s="35"/>
      <c r="D19" s="14">
        <v>128.96</v>
      </c>
      <c r="E19" s="15">
        <v>0.99430796884361894</v>
      </c>
      <c r="F19" s="15">
        <v>1.0344517675254643</v>
      </c>
      <c r="G19" s="16">
        <v>389.55</v>
      </c>
      <c r="H19" s="16">
        <v>405.28</v>
      </c>
      <c r="I19" s="17"/>
      <c r="J19" s="17"/>
      <c r="IU19" s="3"/>
      <c r="IV19" s="3"/>
    </row>
    <row r="20" spans="1:256" ht="28.5" customHeight="1" x14ac:dyDescent="0.25">
      <c r="A20" s="12" t="s">
        <v>23</v>
      </c>
      <c r="B20" s="18" t="s">
        <v>24</v>
      </c>
      <c r="C20" s="35"/>
      <c r="D20" s="14">
        <v>92.549599999999998</v>
      </c>
      <c r="E20" s="15">
        <v>0.99430796884361894</v>
      </c>
      <c r="F20" s="15">
        <v>1.0344517675254643</v>
      </c>
      <c r="G20" s="16">
        <v>279.57</v>
      </c>
      <c r="H20" s="16">
        <v>290.85000000000002</v>
      </c>
      <c r="I20" s="17"/>
      <c r="J20" s="17"/>
      <c r="IU20" s="3"/>
      <c r="IV20" s="3"/>
    </row>
    <row r="21" spans="1:256" ht="105" x14ac:dyDescent="0.25">
      <c r="A21" s="12" t="s">
        <v>25</v>
      </c>
      <c r="B21" s="13" t="s">
        <v>26</v>
      </c>
      <c r="C21" s="36"/>
      <c r="D21" s="14">
        <v>508.57040000000001</v>
      </c>
      <c r="E21" s="15">
        <v>0.99430796884361894</v>
      </c>
      <c r="F21" s="15">
        <v>1.0344517675254643</v>
      </c>
      <c r="G21" s="16">
        <v>1536.24</v>
      </c>
      <c r="H21" s="16">
        <v>1598.27</v>
      </c>
      <c r="I21" s="17"/>
      <c r="J21" s="17"/>
      <c r="IU21" s="3"/>
      <c r="IV21" s="3"/>
    </row>
    <row r="22" spans="1:256" ht="15" x14ac:dyDescent="0.25">
      <c r="A22" s="19"/>
      <c r="B22" s="19" t="s">
        <v>16</v>
      </c>
      <c r="C22" s="20"/>
      <c r="D22" s="14"/>
      <c r="E22" s="15"/>
      <c r="F22" s="12"/>
      <c r="G22" s="16">
        <v>2280.7600000000002</v>
      </c>
      <c r="H22" s="16">
        <v>2372.84</v>
      </c>
      <c r="I22" s="17"/>
      <c r="J22" s="17"/>
      <c r="IU22" s="3"/>
      <c r="IV22" s="3"/>
    </row>
    <row r="23" spans="1:256" ht="45" x14ac:dyDescent="0.25">
      <c r="A23" s="12" t="s">
        <v>27</v>
      </c>
      <c r="B23" s="18" t="s">
        <v>28</v>
      </c>
      <c r="C23" s="20" t="s">
        <v>17</v>
      </c>
      <c r="D23" s="14">
        <v>62.400000000000006</v>
      </c>
      <c r="E23" s="15">
        <v>0.99430796884361894</v>
      </c>
      <c r="F23" s="15">
        <v>1.0344517675254643</v>
      </c>
      <c r="G23" s="16">
        <v>188.49</v>
      </c>
      <c r="H23" s="16">
        <v>196.1</v>
      </c>
      <c r="I23" s="17"/>
      <c r="J23" s="17"/>
      <c r="IU23" s="3"/>
      <c r="IV23" s="3"/>
    </row>
    <row r="24" spans="1:256" ht="45" x14ac:dyDescent="0.25">
      <c r="A24" s="12" t="s">
        <v>29</v>
      </c>
      <c r="B24" s="18" t="s">
        <v>30</v>
      </c>
      <c r="C24" s="20" t="s">
        <v>17</v>
      </c>
      <c r="D24" s="14">
        <v>436.38400000000001</v>
      </c>
      <c r="E24" s="15">
        <v>0.99430796884361894</v>
      </c>
      <c r="F24" s="15">
        <v>1.0344517675254643</v>
      </c>
      <c r="G24" s="16">
        <v>1318.19</v>
      </c>
      <c r="H24" s="16">
        <v>1371.41</v>
      </c>
      <c r="I24" s="17"/>
      <c r="J24" s="17"/>
      <c r="IU24" s="3"/>
      <c r="IV24" s="3"/>
    </row>
    <row r="25" spans="1:256" ht="15" x14ac:dyDescent="0.25">
      <c r="A25" s="33" t="s">
        <v>18</v>
      </c>
      <c r="B25" s="33"/>
      <c r="C25" s="21"/>
      <c r="D25" s="22"/>
      <c r="E25" s="12"/>
      <c r="F25" s="12"/>
      <c r="G25" s="23"/>
      <c r="H25" s="23"/>
      <c r="I25" s="17"/>
      <c r="J25" s="17"/>
      <c r="IU25" s="3"/>
      <c r="IV25" s="3"/>
    </row>
    <row r="26" spans="1:256" ht="45" x14ac:dyDescent="0.25">
      <c r="A26" s="12" t="s">
        <v>31</v>
      </c>
      <c r="B26" s="18" t="s">
        <v>32</v>
      </c>
      <c r="C26" s="20" t="s">
        <v>17</v>
      </c>
      <c r="D26" s="14">
        <v>1421.8776</v>
      </c>
      <c r="E26" s="15">
        <v>0.99430796884361894</v>
      </c>
      <c r="F26" s="15">
        <v>1.0344517675254643</v>
      </c>
      <c r="G26" s="16">
        <v>4295.08</v>
      </c>
      <c r="H26" s="16">
        <v>4468.4799999999996</v>
      </c>
      <c r="I26" s="17"/>
      <c r="J26" s="17"/>
      <c r="IU26" s="3"/>
      <c r="IV26" s="3"/>
    </row>
    <row r="27" spans="1:256" ht="45" x14ac:dyDescent="0.25">
      <c r="A27" s="12" t="s">
        <v>33</v>
      </c>
      <c r="B27" s="18" t="s">
        <v>34</v>
      </c>
      <c r="C27" s="20" t="s">
        <v>17</v>
      </c>
      <c r="D27" s="14">
        <v>1107.6000000000001</v>
      </c>
      <c r="E27" s="15">
        <v>0.99430796884361894</v>
      </c>
      <c r="F27" s="15">
        <v>1.0344517675254643</v>
      </c>
      <c r="G27" s="16">
        <v>3345.74</v>
      </c>
      <c r="H27" s="16">
        <v>3480.82</v>
      </c>
      <c r="I27" s="17"/>
      <c r="J27" s="17"/>
      <c r="IU27" s="3"/>
      <c r="IV27" s="3"/>
    </row>
    <row r="28" spans="1:256" ht="45" x14ac:dyDescent="0.25">
      <c r="A28" s="12" t="s">
        <v>35</v>
      </c>
      <c r="B28" s="18" t="s">
        <v>36</v>
      </c>
      <c r="C28" s="20" t="s">
        <v>17</v>
      </c>
      <c r="D28" s="14">
        <v>1184.8720000000001</v>
      </c>
      <c r="E28" s="15">
        <v>0.99430796884361894</v>
      </c>
      <c r="F28" s="15">
        <v>1.0344517675254643</v>
      </c>
      <c r="G28" s="16">
        <v>3579.15</v>
      </c>
      <c r="H28" s="16">
        <v>3723.66</v>
      </c>
      <c r="I28" s="17"/>
      <c r="J28" s="17"/>
      <c r="IU28" s="3"/>
      <c r="IV28" s="3"/>
    </row>
    <row r="29" spans="1:256" x14ac:dyDescent="0.2">
      <c r="J29" s="24"/>
    </row>
    <row r="30" spans="1:256" ht="15" x14ac:dyDescent="0.2">
      <c r="A30" s="25"/>
      <c r="B30" s="37"/>
      <c r="C30" s="37"/>
      <c r="D30" s="37"/>
      <c r="E30" s="37"/>
      <c r="F30" s="37"/>
      <c r="G30" s="37"/>
      <c r="H30" s="37"/>
      <c r="I30" s="37"/>
      <c r="J30" s="37"/>
    </row>
    <row r="31" spans="1:256" x14ac:dyDescent="0.2">
      <c r="J31" s="24"/>
    </row>
  </sheetData>
  <mergeCells count="12">
    <mergeCell ref="A17:B17"/>
    <mergeCell ref="C18:C21"/>
    <mergeCell ref="A25:B25"/>
    <mergeCell ref="B30:J30"/>
    <mergeCell ref="A13:H13"/>
    <mergeCell ref="A15:A16"/>
    <mergeCell ref="B15:B16"/>
    <mergeCell ref="C15:C16"/>
    <mergeCell ref="D15:D16"/>
    <mergeCell ref="E15:F15"/>
    <mergeCell ref="G15:G16"/>
    <mergeCell ref="H15:H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C6F54-64E7-4A08-83B0-8236440482E4}">
  <sheetPr>
    <pageSetUpPr fitToPage="1"/>
  </sheetPr>
  <dimension ref="A1:IV27"/>
  <sheetViews>
    <sheetView workbookViewId="0">
      <selection activeCell="C4" sqref="C4"/>
    </sheetView>
  </sheetViews>
  <sheetFormatPr defaultRowHeight="12.75" x14ac:dyDescent="0.2"/>
  <cols>
    <col min="1" max="1" width="20.140625" style="1" customWidth="1"/>
    <col min="2" max="2" width="59.28515625" style="1" customWidth="1"/>
    <col min="3" max="7" width="22" style="1" customWidth="1"/>
    <col min="8" max="8" width="25.85546875" style="1" customWidth="1"/>
    <col min="9" max="9" width="21.7109375" style="1" customWidth="1"/>
    <col min="10" max="10" width="23" style="1" customWidth="1"/>
    <col min="11" max="11" width="9.140625" style="1"/>
    <col min="12" max="12" width="24.42578125" style="1" customWidth="1"/>
    <col min="13" max="256" width="9.140625" style="1"/>
    <col min="257" max="16384" width="9.140625" style="28"/>
  </cols>
  <sheetData>
    <row r="1" spans="1:256" x14ac:dyDescent="0.2">
      <c r="H1" s="2" t="s">
        <v>38</v>
      </c>
    </row>
    <row r="2" spans="1:256" x14ac:dyDescent="0.2">
      <c r="H2" s="2" t="s">
        <v>39</v>
      </c>
    </row>
    <row r="3" spans="1:256" x14ac:dyDescent="0.2">
      <c r="H3" s="2" t="s">
        <v>2</v>
      </c>
    </row>
    <row r="4" spans="1:256" x14ac:dyDescent="0.2">
      <c r="H4" s="2" t="s">
        <v>40</v>
      </c>
    </row>
    <row r="5" spans="1:256" x14ac:dyDescent="0.2">
      <c r="H5" s="2" t="s">
        <v>41</v>
      </c>
    </row>
    <row r="6" spans="1:256" x14ac:dyDescent="0.2">
      <c r="H6" s="2" t="s">
        <v>1</v>
      </c>
    </row>
    <row r="7" spans="1:256" x14ac:dyDescent="0.2">
      <c r="H7" s="2" t="s">
        <v>2</v>
      </c>
    </row>
    <row r="8" spans="1:256" x14ac:dyDescent="0.2">
      <c r="H8" s="2" t="s">
        <v>42</v>
      </c>
    </row>
    <row r="9" spans="1:256" ht="48" customHeight="1" x14ac:dyDescent="0.3">
      <c r="A9" s="38" t="s">
        <v>43</v>
      </c>
      <c r="B9" s="38"/>
      <c r="C9" s="38"/>
      <c r="D9" s="38"/>
      <c r="E9" s="38"/>
      <c r="F9" s="38"/>
      <c r="G9" s="38"/>
      <c r="H9" s="38"/>
      <c r="I9" s="6"/>
      <c r="J9" s="6"/>
    </row>
    <row r="10" spans="1:256" ht="18.75" x14ac:dyDescent="0.3">
      <c r="A10" s="7"/>
      <c r="H10" s="8" t="s">
        <v>4</v>
      </c>
    </row>
    <row r="11" spans="1:256" ht="94.5" customHeight="1" x14ac:dyDescent="0.2">
      <c r="A11" s="39" t="s">
        <v>5</v>
      </c>
      <c r="B11" s="40" t="s">
        <v>6</v>
      </c>
      <c r="C11" s="40" t="s">
        <v>7</v>
      </c>
      <c r="D11" s="41" t="s">
        <v>8</v>
      </c>
      <c r="E11" s="43" t="s">
        <v>44</v>
      </c>
      <c r="F11" s="44"/>
      <c r="G11" s="39" t="s">
        <v>10</v>
      </c>
      <c r="H11" s="39" t="s">
        <v>11</v>
      </c>
      <c r="IU11" s="28"/>
      <c r="IV11" s="28"/>
    </row>
    <row r="12" spans="1:256" ht="165" customHeight="1" x14ac:dyDescent="0.2">
      <c r="A12" s="39"/>
      <c r="B12" s="40"/>
      <c r="C12" s="40"/>
      <c r="D12" s="42"/>
      <c r="E12" s="26" t="s">
        <v>12</v>
      </c>
      <c r="F12" s="26" t="s">
        <v>13</v>
      </c>
      <c r="G12" s="39"/>
      <c r="H12" s="39"/>
      <c r="IU12" s="28"/>
      <c r="IV12" s="28"/>
    </row>
    <row r="13" spans="1:256" ht="15" x14ac:dyDescent="0.25">
      <c r="A13" s="33" t="s">
        <v>14</v>
      </c>
      <c r="B13" s="33"/>
      <c r="C13" s="10"/>
      <c r="D13" s="10"/>
      <c r="E13" s="10"/>
      <c r="F13" s="10"/>
      <c r="G13" s="11"/>
      <c r="H13" s="11"/>
      <c r="IU13" s="28"/>
      <c r="IV13" s="28"/>
    </row>
    <row r="14" spans="1:256" ht="37.5" customHeight="1" x14ac:dyDescent="0.25">
      <c r="A14" s="12" t="s">
        <v>19</v>
      </c>
      <c r="B14" s="13" t="s">
        <v>20</v>
      </c>
      <c r="C14" s="34" t="s">
        <v>15</v>
      </c>
      <c r="D14" s="14">
        <v>25.5</v>
      </c>
      <c r="E14" s="15">
        <v>3.319</v>
      </c>
      <c r="F14" s="15">
        <v>3.4529999999999998</v>
      </c>
      <c r="G14" s="16">
        <v>84.63</v>
      </c>
      <c r="H14" s="16">
        <v>88.05</v>
      </c>
      <c r="I14" s="17"/>
      <c r="J14" s="17"/>
      <c r="IU14" s="28"/>
      <c r="IV14" s="28"/>
    </row>
    <row r="15" spans="1:256" ht="31.5" customHeight="1" x14ac:dyDescent="0.25">
      <c r="A15" s="12" t="s">
        <v>21</v>
      </c>
      <c r="B15" s="13" t="s">
        <v>22</v>
      </c>
      <c r="C15" s="35"/>
      <c r="D15" s="14">
        <v>131.69999999999999</v>
      </c>
      <c r="E15" s="15">
        <v>3.319</v>
      </c>
      <c r="F15" s="15">
        <v>3.4529999999999998</v>
      </c>
      <c r="G15" s="16">
        <v>437.11</v>
      </c>
      <c r="H15" s="16">
        <v>454.76</v>
      </c>
      <c r="I15" s="17"/>
      <c r="J15" s="17"/>
      <c r="IU15" s="28"/>
      <c r="IV15" s="28"/>
    </row>
    <row r="16" spans="1:256" ht="28.5" customHeight="1" x14ac:dyDescent="0.25">
      <c r="A16" s="12" t="s">
        <v>23</v>
      </c>
      <c r="B16" s="18" t="s">
        <v>24</v>
      </c>
      <c r="C16" s="35"/>
      <c r="D16" s="14">
        <v>94.6</v>
      </c>
      <c r="E16" s="15">
        <v>3.319</v>
      </c>
      <c r="F16" s="15">
        <v>3.4529999999999998</v>
      </c>
      <c r="G16" s="16">
        <v>313.98</v>
      </c>
      <c r="H16" s="16">
        <v>326.64999999999998</v>
      </c>
      <c r="I16" s="17"/>
      <c r="J16" s="17"/>
      <c r="IU16" s="28"/>
      <c r="IV16" s="28"/>
    </row>
    <row r="17" spans="1:256" ht="105" x14ac:dyDescent="0.25">
      <c r="A17" s="12" t="s">
        <v>25</v>
      </c>
      <c r="B17" s="13" t="s">
        <v>26</v>
      </c>
      <c r="C17" s="36"/>
      <c r="D17" s="14">
        <v>519.6</v>
      </c>
      <c r="E17" s="15">
        <v>3.319</v>
      </c>
      <c r="F17" s="15">
        <v>3.4529999999999998</v>
      </c>
      <c r="G17" s="16">
        <v>1724.55</v>
      </c>
      <c r="H17" s="16">
        <v>1794.18</v>
      </c>
      <c r="I17" s="17"/>
      <c r="J17" s="17"/>
      <c r="IU17" s="28"/>
      <c r="IV17" s="28"/>
    </row>
    <row r="18" spans="1:256" ht="15" x14ac:dyDescent="0.25">
      <c r="A18" s="29"/>
      <c r="B18" s="29" t="s">
        <v>16</v>
      </c>
      <c r="C18" s="20"/>
      <c r="D18" s="14"/>
      <c r="E18" s="15"/>
      <c r="F18" s="12"/>
      <c r="G18" s="16">
        <v>2560.27</v>
      </c>
      <c r="H18" s="16">
        <v>2663.64</v>
      </c>
      <c r="I18" s="17"/>
      <c r="J18" s="17"/>
      <c r="IU18" s="28"/>
      <c r="IV18" s="28"/>
    </row>
    <row r="19" spans="1:256" ht="45" x14ac:dyDescent="0.25">
      <c r="A19" s="12" t="s">
        <v>27</v>
      </c>
      <c r="B19" s="18" t="s">
        <v>28</v>
      </c>
      <c r="C19" s="20" t="s">
        <v>17</v>
      </c>
      <c r="D19" s="14">
        <v>63.7</v>
      </c>
      <c r="E19" s="15">
        <v>3.319</v>
      </c>
      <c r="F19" s="15">
        <v>3.4529999999999998</v>
      </c>
      <c r="G19" s="16">
        <v>211.42</v>
      </c>
      <c r="H19" s="16">
        <v>219.96</v>
      </c>
      <c r="I19" s="17"/>
      <c r="J19" s="17"/>
      <c r="IU19" s="28"/>
      <c r="IV19" s="28"/>
    </row>
    <row r="20" spans="1:256" ht="45" x14ac:dyDescent="0.25">
      <c r="A20" s="12" t="s">
        <v>29</v>
      </c>
      <c r="B20" s="18" t="s">
        <v>30</v>
      </c>
      <c r="C20" s="20" t="s">
        <v>17</v>
      </c>
      <c r="D20" s="14">
        <v>445.2</v>
      </c>
      <c r="E20" s="15">
        <v>3.319</v>
      </c>
      <c r="F20" s="15">
        <v>3.4529999999999998</v>
      </c>
      <c r="G20" s="16">
        <v>1477.62</v>
      </c>
      <c r="H20" s="16">
        <v>1537.28</v>
      </c>
      <c r="I20" s="17"/>
      <c r="J20" s="17"/>
      <c r="IU20" s="28"/>
      <c r="IV20" s="28"/>
    </row>
    <row r="21" spans="1:256" ht="15" x14ac:dyDescent="0.25">
      <c r="A21" s="33" t="s">
        <v>18</v>
      </c>
      <c r="B21" s="33"/>
      <c r="C21" s="21"/>
      <c r="D21" s="22"/>
      <c r="E21" s="12"/>
      <c r="F21" s="12"/>
      <c r="G21" s="23"/>
      <c r="H21" s="23"/>
      <c r="I21" s="17"/>
      <c r="J21" s="17"/>
      <c r="IU21" s="28"/>
      <c r="IV21" s="28"/>
    </row>
    <row r="22" spans="1:256" ht="45" x14ac:dyDescent="0.25">
      <c r="A22" s="12" t="s">
        <v>31</v>
      </c>
      <c r="B22" s="18" t="s">
        <v>32</v>
      </c>
      <c r="C22" s="20" t="s">
        <v>17</v>
      </c>
      <c r="D22" s="14">
        <v>1452.8</v>
      </c>
      <c r="E22" s="15">
        <v>3.319</v>
      </c>
      <c r="F22" s="15">
        <v>3.4529999999999998</v>
      </c>
      <c r="G22" s="16">
        <v>4821.84</v>
      </c>
      <c r="H22" s="16">
        <v>5016.5200000000004</v>
      </c>
      <c r="I22" s="17"/>
      <c r="J22" s="17"/>
      <c r="IU22" s="28"/>
      <c r="IV22" s="28"/>
    </row>
    <row r="23" spans="1:256" ht="45" x14ac:dyDescent="0.25">
      <c r="A23" s="12" t="s">
        <v>33</v>
      </c>
      <c r="B23" s="18" t="s">
        <v>34</v>
      </c>
      <c r="C23" s="20" t="s">
        <v>17</v>
      </c>
      <c r="D23" s="14">
        <v>1131.5999999999999</v>
      </c>
      <c r="E23" s="15">
        <v>3.319</v>
      </c>
      <c r="F23" s="15">
        <v>3.4529999999999998</v>
      </c>
      <c r="G23" s="16">
        <v>3755.78</v>
      </c>
      <c r="H23" s="16">
        <v>3907.41</v>
      </c>
      <c r="I23" s="17"/>
      <c r="J23" s="17"/>
      <c r="IU23" s="28"/>
      <c r="IV23" s="28"/>
    </row>
    <row r="24" spans="1:256" ht="45" x14ac:dyDescent="0.25">
      <c r="A24" s="12" t="s">
        <v>35</v>
      </c>
      <c r="B24" s="18" t="s">
        <v>36</v>
      </c>
      <c r="C24" s="20" t="s">
        <v>17</v>
      </c>
      <c r="D24" s="14">
        <v>1210.5999999999999</v>
      </c>
      <c r="E24" s="15">
        <v>3.319</v>
      </c>
      <c r="F24" s="15">
        <v>3.4529999999999998</v>
      </c>
      <c r="G24" s="16">
        <v>4017.98</v>
      </c>
      <c r="H24" s="16">
        <v>4180.2</v>
      </c>
      <c r="I24" s="17"/>
      <c r="J24" s="17"/>
      <c r="IU24" s="28"/>
      <c r="IV24" s="28"/>
    </row>
    <row r="25" spans="1:256" x14ac:dyDescent="0.2">
      <c r="H25" s="24" t="s">
        <v>45</v>
      </c>
      <c r="J25" s="24"/>
    </row>
    <row r="26" spans="1:256" ht="15" x14ac:dyDescent="0.2">
      <c r="A26" s="25"/>
      <c r="B26" s="37"/>
      <c r="C26" s="37"/>
      <c r="D26" s="37"/>
      <c r="E26" s="37"/>
      <c r="F26" s="37"/>
      <c r="G26" s="37"/>
      <c r="H26" s="37"/>
      <c r="I26" s="37"/>
      <c r="J26" s="37"/>
    </row>
    <row r="27" spans="1:256" x14ac:dyDescent="0.2">
      <c r="J27" s="24"/>
    </row>
  </sheetData>
  <mergeCells count="12">
    <mergeCell ref="A13:B13"/>
    <mergeCell ref="C14:C17"/>
    <mergeCell ref="A21:B21"/>
    <mergeCell ref="B26:J26"/>
    <mergeCell ref="A9:H9"/>
    <mergeCell ref="A11:A12"/>
    <mergeCell ref="B11:B12"/>
    <mergeCell ref="C11:C12"/>
    <mergeCell ref="D11:D12"/>
    <mergeCell ref="E11:F11"/>
    <mergeCell ref="G11:G12"/>
    <mergeCell ref="H11:H1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0E439-8BF4-4765-B3FD-5149B28C2E37}">
  <sheetPr>
    <pageSetUpPr fitToPage="1"/>
  </sheetPr>
  <dimension ref="A1:IV27"/>
  <sheetViews>
    <sheetView topLeftCell="A16" zoomScaleNormal="100" workbookViewId="0">
      <selection activeCell="B23" sqref="B23"/>
    </sheetView>
  </sheetViews>
  <sheetFormatPr defaultRowHeight="12.75" x14ac:dyDescent="0.2"/>
  <cols>
    <col min="1" max="1" width="20.140625" style="1" customWidth="1"/>
    <col min="2" max="2" width="59.28515625" style="1" customWidth="1"/>
    <col min="3" max="7" width="22" style="1" customWidth="1"/>
    <col min="8" max="8" width="25.85546875" style="1" customWidth="1"/>
    <col min="9" max="9" width="21.7109375" style="1" customWidth="1"/>
    <col min="10" max="10" width="23" style="1" customWidth="1"/>
    <col min="11" max="11" width="9.140625" style="1"/>
    <col min="12" max="12" width="24.42578125" style="1" customWidth="1"/>
    <col min="13" max="256" width="9.140625" style="1"/>
    <col min="257" max="16384" width="9.140625" style="28"/>
  </cols>
  <sheetData>
    <row r="1" spans="1:256" x14ac:dyDescent="0.2">
      <c r="H1" s="2" t="s">
        <v>46</v>
      </c>
    </row>
    <row r="2" spans="1:256" x14ac:dyDescent="0.2">
      <c r="H2" s="2" t="s">
        <v>39</v>
      </c>
    </row>
    <row r="3" spans="1:256" x14ac:dyDescent="0.2">
      <c r="H3" s="2" t="s">
        <v>2</v>
      </c>
    </row>
    <row r="4" spans="1:256" x14ac:dyDescent="0.2">
      <c r="H4" s="30" t="s">
        <v>47</v>
      </c>
    </row>
    <row r="5" spans="1:256" x14ac:dyDescent="0.2">
      <c r="H5" s="2" t="s">
        <v>41</v>
      </c>
    </row>
    <row r="6" spans="1:256" x14ac:dyDescent="0.2">
      <c r="H6" s="2" t="s">
        <v>1</v>
      </c>
    </row>
    <row r="7" spans="1:256" x14ac:dyDescent="0.2">
      <c r="H7" s="2" t="s">
        <v>2</v>
      </c>
    </row>
    <row r="8" spans="1:256" x14ac:dyDescent="0.2">
      <c r="H8" s="2" t="s">
        <v>37</v>
      </c>
    </row>
    <row r="9" spans="1:256" ht="48" customHeight="1" x14ac:dyDescent="0.3">
      <c r="A9" s="38" t="s">
        <v>48</v>
      </c>
      <c r="B9" s="38"/>
      <c r="C9" s="38"/>
      <c r="D9" s="38"/>
      <c r="E9" s="38"/>
      <c r="F9" s="38"/>
      <c r="G9" s="38"/>
      <c r="H9" s="38"/>
      <c r="I9" s="6"/>
      <c r="J9" s="6"/>
    </row>
    <row r="10" spans="1:256" ht="18.75" x14ac:dyDescent="0.3">
      <c r="A10" s="7"/>
      <c r="H10" s="8" t="s">
        <v>4</v>
      </c>
    </row>
    <row r="11" spans="1:256" ht="94.5" customHeight="1" x14ac:dyDescent="0.2">
      <c r="A11" s="39" t="s">
        <v>5</v>
      </c>
      <c r="B11" s="40" t="s">
        <v>6</v>
      </c>
      <c r="C11" s="40" t="s">
        <v>7</v>
      </c>
      <c r="D11" s="41" t="s">
        <v>8</v>
      </c>
      <c r="E11" s="43" t="s">
        <v>49</v>
      </c>
      <c r="F11" s="44"/>
      <c r="G11" s="39" t="s">
        <v>10</v>
      </c>
      <c r="H11" s="39" t="s">
        <v>11</v>
      </c>
      <c r="IU11" s="28"/>
      <c r="IV11" s="28"/>
    </row>
    <row r="12" spans="1:256" ht="165" customHeight="1" x14ac:dyDescent="0.2">
      <c r="A12" s="39"/>
      <c r="B12" s="40"/>
      <c r="C12" s="40"/>
      <c r="D12" s="42"/>
      <c r="E12" s="27" t="s">
        <v>12</v>
      </c>
      <c r="F12" s="27" t="s">
        <v>13</v>
      </c>
      <c r="G12" s="39"/>
      <c r="H12" s="39"/>
      <c r="IU12" s="28"/>
      <c r="IV12" s="28"/>
    </row>
    <row r="13" spans="1:256" ht="15" x14ac:dyDescent="0.25">
      <c r="A13" s="31" t="s">
        <v>14</v>
      </c>
      <c r="B13" s="31"/>
      <c r="C13" s="10"/>
      <c r="D13" s="10"/>
      <c r="E13" s="10"/>
      <c r="F13" s="10"/>
      <c r="G13" s="11"/>
      <c r="H13" s="11"/>
      <c r="IU13" s="28"/>
      <c r="IV13" s="28"/>
    </row>
    <row r="14" spans="1:256" ht="37.5" customHeight="1" x14ac:dyDescent="0.25">
      <c r="A14" s="12" t="s">
        <v>19</v>
      </c>
      <c r="B14" s="13" t="s">
        <v>20</v>
      </c>
      <c r="C14" s="34" t="s">
        <v>15</v>
      </c>
      <c r="D14" s="14">
        <v>25.5</v>
      </c>
      <c r="E14" s="15">
        <v>3.33</v>
      </c>
      <c r="F14" s="15">
        <v>3.464</v>
      </c>
      <c r="G14" s="16">
        <v>84.92</v>
      </c>
      <c r="H14" s="16">
        <v>88.33</v>
      </c>
      <c r="I14" s="17"/>
      <c r="J14" s="17"/>
      <c r="IU14" s="28"/>
      <c r="IV14" s="28"/>
    </row>
    <row r="15" spans="1:256" ht="31.5" customHeight="1" x14ac:dyDescent="0.25">
      <c r="A15" s="12" t="s">
        <v>21</v>
      </c>
      <c r="B15" s="13" t="s">
        <v>22</v>
      </c>
      <c r="C15" s="35"/>
      <c r="D15" s="14">
        <v>131.69999999999999</v>
      </c>
      <c r="E15" s="15">
        <v>3.33</v>
      </c>
      <c r="F15" s="15">
        <v>3.464</v>
      </c>
      <c r="G15" s="16">
        <v>438.56</v>
      </c>
      <c r="H15" s="16">
        <v>456.21</v>
      </c>
      <c r="I15" s="17"/>
      <c r="J15" s="17"/>
      <c r="IU15" s="28"/>
      <c r="IV15" s="28"/>
    </row>
    <row r="16" spans="1:256" ht="28.5" customHeight="1" x14ac:dyDescent="0.25">
      <c r="A16" s="12" t="s">
        <v>23</v>
      </c>
      <c r="B16" s="18" t="s">
        <v>24</v>
      </c>
      <c r="C16" s="35"/>
      <c r="D16" s="14">
        <v>94.6</v>
      </c>
      <c r="E16" s="15">
        <v>3.33</v>
      </c>
      <c r="F16" s="15">
        <v>3.464</v>
      </c>
      <c r="G16" s="16">
        <v>315.02</v>
      </c>
      <c r="H16" s="16">
        <v>327.69</v>
      </c>
      <c r="I16" s="17"/>
      <c r="J16" s="17"/>
      <c r="IU16" s="28"/>
      <c r="IV16" s="28"/>
    </row>
    <row r="17" spans="1:256" ht="105" x14ac:dyDescent="0.25">
      <c r="A17" s="12" t="s">
        <v>25</v>
      </c>
      <c r="B17" s="13" t="s">
        <v>26</v>
      </c>
      <c r="C17" s="36"/>
      <c r="D17" s="14">
        <v>519.6</v>
      </c>
      <c r="E17" s="15">
        <v>3.33</v>
      </c>
      <c r="F17" s="15">
        <v>3.464</v>
      </c>
      <c r="G17" s="16">
        <v>1730.27</v>
      </c>
      <c r="H17" s="16">
        <v>1799.89</v>
      </c>
      <c r="I17" s="17"/>
      <c r="J17" s="17"/>
      <c r="IU17" s="28"/>
      <c r="IV17" s="28"/>
    </row>
    <row r="18" spans="1:256" ht="15" x14ac:dyDescent="0.25">
      <c r="A18" s="29"/>
      <c r="B18" s="29" t="s">
        <v>16</v>
      </c>
      <c r="C18" s="20"/>
      <c r="D18" s="14"/>
      <c r="E18" s="15"/>
      <c r="F18" s="12"/>
      <c r="G18" s="16">
        <v>2568.77</v>
      </c>
      <c r="H18" s="16">
        <v>2672.12</v>
      </c>
      <c r="I18" s="17"/>
      <c r="J18" s="17"/>
      <c r="IU18" s="28"/>
      <c r="IV18" s="28"/>
    </row>
    <row r="19" spans="1:256" ht="45" x14ac:dyDescent="0.25">
      <c r="A19" s="12" t="s">
        <v>27</v>
      </c>
      <c r="B19" s="18" t="s">
        <v>28</v>
      </c>
      <c r="C19" s="20" t="s">
        <v>17</v>
      </c>
      <c r="D19" s="14">
        <v>63.7</v>
      </c>
      <c r="E19" s="15">
        <v>3.33</v>
      </c>
      <c r="F19" s="15">
        <v>3.464</v>
      </c>
      <c r="G19" s="16">
        <v>212.12</v>
      </c>
      <c r="H19" s="16">
        <v>220.66</v>
      </c>
      <c r="I19" s="17"/>
      <c r="J19" s="17"/>
      <c r="IU19" s="28"/>
      <c r="IV19" s="28"/>
    </row>
    <row r="20" spans="1:256" ht="45" x14ac:dyDescent="0.25">
      <c r="A20" s="12" t="s">
        <v>29</v>
      </c>
      <c r="B20" s="18" t="s">
        <v>30</v>
      </c>
      <c r="C20" s="20" t="s">
        <v>17</v>
      </c>
      <c r="D20" s="14">
        <v>445.2</v>
      </c>
      <c r="E20" s="15">
        <v>3.33</v>
      </c>
      <c r="F20" s="15">
        <v>3.464</v>
      </c>
      <c r="G20" s="16">
        <v>1482.52</v>
      </c>
      <c r="H20" s="16">
        <v>1542.17</v>
      </c>
      <c r="I20" s="17"/>
      <c r="J20" s="17"/>
      <c r="IU20" s="28"/>
      <c r="IV20" s="28"/>
    </row>
    <row r="21" spans="1:256" ht="15" x14ac:dyDescent="0.25">
      <c r="A21" s="33" t="s">
        <v>18</v>
      </c>
      <c r="B21" s="33"/>
      <c r="C21" s="21"/>
      <c r="D21" s="22"/>
      <c r="E21" s="12"/>
      <c r="F21" s="12"/>
      <c r="G21" s="23"/>
      <c r="H21" s="23"/>
      <c r="I21" s="17"/>
      <c r="J21" s="17"/>
      <c r="IU21" s="28"/>
      <c r="IV21" s="28"/>
    </row>
    <row r="22" spans="1:256" ht="45" x14ac:dyDescent="0.25">
      <c r="A22" s="12" t="s">
        <v>31</v>
      </c>
      <c r="B22" s="18" t="s">
        <v>32</v>
      </c>
      <c r="C22" s="20" t="s">
        <v>17</v>
      </c>
      <c r="D22" s="14">
        <v>1452.8</v>
      </c>
      <c r="E22" s="15">
        <v>3.33</v>
      </c>
      <c r="F22" s="15">
        <v>3.464</v>
      </c>
      <c r="G22" s="16">
        <v>4837.82</v>
      </c>
      <c r="H22" s="16">
        <v>5032.5</v>
      </c>
      <c r="I22" s="17"/>
      <c r="J22" s="17"/>
      <c r="IU22" s="28"/>
      <c r="IV22" s="28"/>
    </row>
    <row r="23" spans="1:256" ht="45" x14ac:dyDescent="0.25">
      <c r="A23" s="12" t="s">
        <v>33</v>
      </c>
      <c r="B23" s="18" t="s">
        <v>34</v>
      </c>
      <c r="C23" s="20" t="s">
        <v>17</v>
      </c>
      <c r="D23" s="14">
        <v>1131.5999999999999</v>
      </c>
      <c r="E23" s="15">
        <v>3.33</v>
      </c>
      <c r="F23" s="15">
        <v>3.464</v>
      </c>
      <c r="G23" s="16">
        <v>3768.23</v>
      </c>
      <c r="H23" s="16">
        <v>3919.86</v>
      </c>
      <c r="I23" s="17"/>
      <c r="J23" s="17"/>
      <c r="IU23" s="28"/>
      <c r="IV23" s="28"/>
    </row>
    <row r="24" spans="1:256" ht="45" x14ac:dyDescent="0.25">
      <c r="A24" s="12" t="s">
        <v>35</v>
      </c>
      <c r="B24" s="18" t="s">
        <v>36</v>
      </c>
      <c r="C24" s="20" t="s">
        <v>17</v>
      </c>
      <c r="D24" s="14">
        <v>1210.5999999999999</v>
      </c>
      <c r="E24" s="15">
        <v>3.33</v>
      </c>
      <c r="F24" s="15">
        <v>3.464</v>
      </c>
      <c r="G24" s="16">
        <v>4031.3</v>
      </c>
      <c r="H24" s="16">
        <v>4193.5200000000004</v>
      </c>
      <c r="I24" s="17"/>
      <c r="J24" s="17"/>
      <c r="IU24" s="28"/>
      <c r="IV24" s="28"/>
    </row>
    <row r="25" spans="1:256" x14ac:dyDescent="0.2">
      <c r="H25" s="24" t="s">
        <v>45</v>
      </c>
      <c r="J25" s="24"/>
    </row>
    <row r="26" spans="1:256" ht="15" x14ac:dyDescent="0.2">
      <c r="A26" s="25"/>
      <c r="B26" s="37"/>
      <c r="C26" s="37"/>
      <c r="D26" s="37"/>
      <c r="E26" s="37"/>
      <c r="F26" s="37"/>
      <c r="G26" s="37"/>
      <c r="H26" s="37"/>
      <c r="I26" s="37"/>
      <c r="J26" s="37"/>
    </row>
    <row r="27" spans="1:256" x14ac:dyDescent="0.2">
      <c r="J27" s="24"/>
    </row>
  </sheetData>
  <autoFilter ref="A13:IV25" xr:uid="{7B3B5A07-306E-40A1-934A-028966C6BAC1}"/>
  <mergeCells count="11">
    <mergeCell ref="C14:C17"/>
    <mergeCell ref="A21:B21"/>
    <mergeCell ref="B26:J26"/>
    <mergeCell ref="A9:H9"/>
    <mergeCell ref="A11:A12"/>
    <mergeCell ref="B11:B12"/>
    <mergeCell ref="C11:C12"/>
    <mergeCell ref="D11:D12"/>
    <mergeCell ref="E11:F11"/>
    <mergeCell ref="G11:G12"/>
    <mergeCell ref="H11:H1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6CC68-65B7-4CFD-8752-B093A7EBD5E2}">
  <sheetPr>
    <pageSetUpPr fitToPage="1"/>
  </sheetPr>
  <dimension ref="A1:IT26"/>
  <sheetViews>
    <sheetView tabSelected="1" topLeftCell="A19" zoomScale="90" zoomScaleNormal="90" workbookViewId="0">
      <selection activeCell="F35" sqref="F35"/>
    </sheetView>
  </sheetViews>
  <sheetFormatPr defaultRowHeight="12.75" x14ac:dyDescent="0.2"/>
  <cols>
    <col min="1" max="1" width="20.140625" style="1" customWidth="1"/>
    <col min="2" max="2" width="59.28515625" style="1" customWidth="1"/>
    <col min="3" max="6" width="22" style="1" customWidth="1"/>
    <col min="7" max="7" width="21.7109375" style="1" customWidth="1"/>
    <col min="8" max="8" width="23" style="1" customWidth="1"/>
    <col min="9" max="9" width="9.140625" style="1"/>
    <col min="10" max="10" width="24.42578125" style="1" customWidth="1"/>
    <col min="11" max="254" width="9.140625" style="1"/>
    <col min="255" max="16384" width="9.140625" style="46"/>
  </cols>
  <sheetData>
    <row r="1" spans="1:8" x14ac:dyDescent="0.2">
      <c r="H1" s="2" t="s">
        <v>50</v>
      </c>
    </row>
    <row r="2" spans="1:8" x14ac:dyDescent="0.2">
      <c r="H2" s="2" t="s">
        <v>39</v>
      </c>
    </row>
    <row r="3" spans="1:8" x14ac:dyDescent="0.2">
      <c r="H3" s="2" t="s">
        <v>2</v>
      </c>
    </row>
    <row r="4" spans="1:8" x14ac:dyDescent="0.2">
      <c r="H4" s="2" t="s">
        <v>51</v>
      </c>
    </row>
    <row r="5" spans="1:8" x14ac:dyDescent="0.2">
      <c r="H5" s="2"/>
    </row>
    <row r="6" spans="1:8" x14ac:dyDescent="0.2">
      <c r="H6" s="2" t="s">
        <v>41</v>
      </c>
    </row>
    <row r="7" spans="1:8" x14ac:dyDescent="0.2">
      <c r="H7" s="2" t="s">
        <v>1</v>
      </c>
    </row>
    <row r="8" spans="1:8" x14ac:dyDescent="0.2">
      <c r="H8" s="2" t="s">
        <v>2</v>
      </c>
    </row>
    <row r="9" spans="1:8" x14ac:dyDescent="0.2">
      <c r="H9" s="2" t="s">
        <v>42</v>
      </c>
    </row>
    <row r="10" spans="1:8" ht="48" customHeight="1" x14ac:dyDescent="0.3">
      <c r="A10" s="38" t="s">
        <v>52</v>
      </c>
      <c r="B10" s="38"/>
      <c r="C10" s="38"/>
      <c r="D10" s="38"/>
      <c r="E10" s="38"/>
      <c r="F10" s="38"/>
      <c r="G10" s="38"/>
      <c r="H10" s="38"/>
    </row>
    <row r="11" spans="1:8" ht="18.75" x14ac:dyDescent="0.3">
      <c r="A11" s="7"/>
      <c r="H11" s="8" t="s">
        <v>4</v>
      </c>
    </row>
    <row r="12" spans="1:8" ht="70.5" customHeight="1" x14ac:dyDescent="0.2">
      <c r="A12" s="39" t="s">
        <v>5</v>
      </c>
      <c r="B12" s="40" t="s">
        <v>6</v>
      </c>
      <c r="C12" s="40" t="s">
        <v>7</v>
      </c>
      <c r="D12" s="41" t="s">
        <v>8</v>
      </c>
      <c r="E12" s="43" t="s">
        <v>49</v>
      </c>
      <c r="F12" s="44"/>
      <c r="G12" s="39" t="s">
        <v>10</v>
      </c>
      <c r="H12" s="39" t="s">
        <v>11</v>
      </c>
    </row>
    <row r="13" spans="1:8" ht="142.5" x14ac:dyDescent="0.2">
      <c r="A13" s="39"/>
      <c r="B13" s="40"/>
      <c r="C13" s="40"/>
      <c r="D13" s="42"/>
      <c r="E13" s="32" t="s">
        <v>12</v>
      </c>
      <c r="F13" s="32" t="s">
        <v>13</v>
      </c>
      <c r="G13" s="39"/>
      <c r="H13" s="39"/>
    </row>
    <row r="14" spans="1:8" ht="15" x14ac:dyDescent="0.25">
      <c r="A14" s="31" t="s">
        <v>14</v>
      </c>
      <c r="B14" s="31"/>
      <c r="C14" s="10"/>
      <c r="D14" s="10"/>
      <c r="E14" s="10"/>
      <c r="F14" s="10"/>
      <c r="G14" s="11"/>
      <c r="H14" s="11"/>
    </row>
    <row r="15" spans="1:8" ht="15" x14ac:dyDescent="0.25">
      <c r="A15" s="12" t="str">
        <f>[1]Номенклатура!A55</f>
        <v>A12.09.005.100</v>
      </c>
      <c r="B15" s="13" t="str">
        <f>[1]Номенклатура!C55</f>
        <v>Измерение насыщения крови кислородом (сатурация) в покое</v>
      </c>
      <c r="C15" s="34" t="s">
        <v>15</v>
      </c>
      <c r="D15" s="14">
        <v>25.5</v>
      </c>
      <c r="E15" s="15">
        <v>3.33</v>
      </c>
      <c r="F15" s="15">
        <v>3.464</v>
      </c>
      <c r="G15" s="16">
        <v>84.92</v>
      </c>
      <c r="H15" s="16">
        <v>88.33</v>
      </c>
    </row>
    <row r="16" spans="1:8" ht="15" x14ac:dyDescent="0.25">
      <c r="A16" s="12" t="str">
        <f>[1]Номенклатура!A54</f>
        <v>A12.09.002.100</v>
      </c>
      <c r="B16" s="13" t="str">
        <f>[1]Номенклатура!C54</f>
        <v>Проведение спирометрии или спирографии</v>
      </c>
      <c r="C16" s="35"/>
      <c r="D16" s="14">
        <v>131.69999999999999</v>
      </c>
      <c r="E16" s="15">
        <v>3.33</v>
      </c>
      <c r="F16" s="15">
        <v>3.464</v>
      </c>
      <c r="G16" s="16">
        <v>438.56</v>
      </c>
      <c r="H16" s="16">
        <v>456.21</v>
      </c>
    </row>
    <row r="17" spans="1:8" ht="15" x14ac:dyDescent="0.25">
      <c r="A17" s="12" t="str">
        <f>[1]Номенклатура!A61</f>
        <v>B03.016.003.100</v>
      </c>
      <c r="B17" s="18" t="str">
        <f>[1]Номенклатура!C61</f>
        <v>Общий (клинический) анализ крови развернутый</v>
      </c>
      <c r="C17" s="35"/>
      <c r="D17" s="14">
        <v>94.6</v>
      </c>
      <c r="E17" s="15">
        <v>3.33</v>
      </c>
      <c r="F17" s="15">
        <v>3.464</v>
      </c>
      <c r="G17" s="16">
        <v>315.02</v>
      </c>
      <c r="H17" s="16">
        <v>327.69</v>
      </c>
    </row>
    <row r="18" spans="1:8" ht="105" x14ac:dyDescent="0.25">
      <c r="A18" s="12" t="str">
        <f>[1]Номенклатура!A63</f>
        <v>B03.016.38.100</v>
      </c>
      <c r="B18" s="13" t="str">
        <f>[1]Номенклатура!B63</f>
        <v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v>
      </c>
      <c r="C18" s="36"/>
      <c r="D18" s="14">
        <v>519.6</v>
      </c>
      <c r="E18" s="15">
        <v>3.33</v>
      </c>
      <c r="F18" s="15">
        <v>3.464</v>
      </c>
      <c r="G18" s="16">
        <v>1730.27</v>
      </c>
      <c r="H18" s="16">
        <v>1799.89</v>
      </c>
    </row>
    <row r="19" spans="1:8" ht="15" x14ac:dyDescent="0.25">
      <c r="A19" s="29"/>
      <c r="B19" s="29" t="s">
        <v>16</v>
      </c>
      <c r="C19" s="20"/>
      <c r="D19" s="14"/>
      <c r="E19" s="15"/>
      <c r="F19" s="12"/>
      <c r="G19" s="16">
        <v>2568.77</v>
      </c>
      <c r="H19" s="16">
        <v>2672.12</v>
      </c>
    </row>
    <row r="20" spans="1:8" ht="45" x14ac:dyDescent="0.25">
      <c r="A20" s="12" t="str">
        <f>[1]Номенклатура!A59</f>
        <v>A23.30.005.100</v>
      </c>
      <c r="B20" s="18" t="str">
        <f>[1]Номенклатура!C59</f>
        <v xml:space="preserve">Проведение теста с 6-минутной ходьбой </v>
      </c>
      <c r="C20" s="20" t="s">
        <v>17</v>
      </c>
      <c r="D20" s="14">
        <v>63.7</v>
      </c>
      <c r="E20" s="15">
        <v>3.33</v>
      </c>
      <c r="F20" s="15">
        <v>3.464</v>
      </c>
      <c r="G20" s="16">
        <v>212.12</v>
      </c>
      <c r="H20" s="16">
        <v>220.66</v>
      </c>
    </row>
    <row r="21" spans="1:8" ht="45" x14ac:dyDescent="0.25">
      <c r="A21" s="12" t="str">
        <f>[1]Номенклатура!A39</f>
        <v>A09.05.051.001.100</v>
      </c>
      <c r="B21" s="18" t="str">
        <f>[1]Номенклатура!C39</f>
        <v>Определение концентрации Д-димера в крови</v>
      </c>
      <c r="C21" s="20" t="s">
        <v>17</v>
      </c>
      <c r="D21" s="14">
        <v>445.2</v>
      </c>
      <c r="E21" s="15">
        <v>3.33</v>
      </c>
      <c r="F21" s="15">
        <v>3.464</v>
      </c>
      <c r="G21" s="16">
        <v>1482.52</v>
      </c>
      <c r="H21" s="16">
        <v>1542.17</v>
      </c>
    </row>
    <row r="22" spans="1:8" ht="15" x14ac:dyDescent="0.25">
      <c r="A22" s="33" t="s">
        <v>18</v>
      </c>
      <c r="B22" s="33"/>
      <c r="C22" s="21"/>
      <c r="D22" s="22"/>
      <c r="E22" s="12"/>
      <c r="F22" s="12"/>
      <c r="G22" s="23"/>
      <c r="H22" s="23"/>
    </row>
    <row r="23" spans="1:8" ht="45" x14ac:dyDescent="0.25">
      <c r="A23" s="12" t="str">
        <f>[1]Номенклатура!A18</f>
        <v>A04.10.002.200</v>
      </c>
      <c r="B23" s="18" t="str">
        <f>[1]Номенклатура!C18</f>
        <v xml:space="preserve">Проведение эхокардиографии </v>
      </c>
      <c r="C23" s="20" t="s">
        <v>17</v>
      </c>
      <c r="D23" s="45" t="s">
        <v>53</v>
      </c>
      <c r="E23" s="45" t="s">
        <v>53</v>
      </c>
      <c r="F23" s="45" t="s">
        <v>53</v>
      </c>
      <c r="G23" s="16">
        <v>1986.86</v>
      </c>
      <c r="H23" s="16">
        <f>G23</f>
        <v>1986.86</v>
      </c>
    </row>
    <row r="24" spans="1:8" ht="45" x14ac:dyDescent="0.25">
      <c r="A24" s="12" t="str">
        <f>[1]Номенклатура!A34</f>
        <v>A06.09.008.200</v>
      </c>
      <c r="B24" s="18" t="str">
        <f>[1]Номенклатура!C34</f>
        <v xml:space="preserve">Проведение компьютерной томографии легких </v>
      </c>
      <c r="C24" s="20" t="s">
        <v>17</v>
      </c>
      <c r="D24" s="45" t="s">
        <v>53</v>
      </c>
      <c r="E24" s="45" t="s">
        <v>53</v>
      </c>
      <c r="F24" s="45" t="s">
        <v>53</v>
      </c>
      <c r="G24" s="16">
        <v>3835.77</v>
      </c>
      <c r="H24" s="16">
        <f t="shared" ref="H24:H25" si="0">G24</f>
        <v>3835.77</v>
      </c>
    </row>
    <row r="25" spans="1:8" ht="45" x14ac:dyDescent="0.25">
      <c r="A25" s="12" t="str">
        <f>[1]Номенклатура!A20</f>
        <v>A04.12.006.200</v>
      </c>
      <c r="B25" s="18" t="str">
        <f>[1]Номенклатура!C20</f>
        <v xml:space="preserve">Проведение дуплексного сканирования вен нижних конечностей </v>
      </c>
      <c r="C25" s="20" t="s">
        <v>17</v>
      </c>
      <c r="D25" s="45" t="s">
        <v>53</v>
      </c>
      <c r="E25" s="45" t="s">
        <v>53</v>
      </c>
      <c r="F25" s="45" t="s">
        <v>53</v>
      </c>
      <c r="G25" s="16">
        <v>3626.26</v>
      </c>
      <c r="H25" s="16">
        <f t="shared" si="0"/>
        <v>3626.26</v>
      </c>
    </row>
    <row r="26" spans="1:8" x14ac:dyDescent="0.2">
      <c r="H26" s="24" t="s">
        <v>45</v>
      </c>
    </row>
  </sheetData>
  <mergeCells count="10">
    <mergeCell ref="C15:C18"/>
    <mergeCell ref="A22:B22"/>
    <mergeCell ref="A10:H10"/>
    <mergeCell ref="A12:A13"/>
    <mergeCell ref="B12:B13"/>
    <mergeCell ref="C12:C13"/>
    <mergeCell ref="D12:D13"/>
    <mergeCell ref="E12:F12"/>
    <mergeCell ref="G12:G13"/>
    <mergeCell ref="H12:H1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Углубленная диспансеризация</vt:lpstr>
      <vt:lpstr>В ред. Согл.2-2022 с 01.02.2022</vt:lpstr>
      <vt:lpstr>В ред.Согл.3-2022 с 01.04.2022</vt:lpstr>
      <vt:lpstr>В ред.Согл.5-2022 с 01.07.2022</vt:lpstr>
      <vt:lpstr>'В ред. Согл.2-2022 с 01.02.2022'!Область_печати</vt:lpstr>
      <vt:lpstr>'В ред.Согл.3-2022 с 01.04.2022'!Область_печати</vt:lpstr>
      <vt:lpstr>'В ред.Согл.5-2022 с 01.07.2022'!Область_печати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ГригорьеваАС</dc:creator>
  <cp:lastModifiedBy>Тунина Валерия Геннадьевна</cp:lastModifiedBy>
  <dcterms:created xsi:type="dcterms:W3CDTF">2022-01-26T22:23:12Z</dcterms:created>
  <dcterms:modified xsi:type="dcterms:W3CDTF">2022-07-18T21:41:37Z</dcterms:modified>
</cp:coreProperties>
</file>