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3\Заседание 9-2023\"/>
    </mc:Choice>
  </mc:AlternateContent>
  <xr:revisionPtr revIDLastSave="0" documentId="13_ncr:1_{20293398-7480-4A1C-A8E3-F821B31189C8}" xr6:coauthVersionLast="43" xr6:coauthVersionMax="47" xr10:uidLastSave="{00000000-0000-0000-0000-000000000000}"/>
  <bookViews>
    <workbookView xWindow="-120" yWindow="-120" windowWidth="29040" windowHeight="15840" xr2:uid="{2004D006-D8A3-47FB-A99C-695231E25DBC}"/>
  </bookViews>
  <sheets>
    <sheet name="Прил. к Протоколу Распред по МО" sheetId="1" r:id="rId1"/>
  </sheets>
  <externalReferences>
    <externalReference r:id="rId2"/>
  </externalReferences>
  <definedNames>
    <definedName name="_xlnm._FilterDatabase" localSheetId="0" hidden="1">'Прил. к Протоколу Распред по МО'!$A$6:$AQ$74</definedName>
    <definedName name="Z_0B4EACC7_BD33_4D0F_B950_7C65808738A6_.wvu.PrintArea" localSheetId="0" hidden="1">'Прил. к Протоколу Распред по МО'!$A$6:$B$10</definedName>
    <definedName name="Z_2675EB58_0F81_4B93_97F1_BCD0059185FC_.wvu.PrintArea" localSheetId="0" hidden="1">'Прил. к Протоколу Распред по МО'!$A$6:$B$10</definedName>
    <definedName name="Z_38E4F6E6_79FE_49A2_919F_86D1E0D69BEA_.wvu.PrintArea" localSheetId="0" hidden="1">'Прил. к Протоколу Распред по МО'!$A$6:$B$10</definedName>
    <definedName name="Z_38E4F6E6_79FE_49A2_919F_86D1E0D69BEA_.wvu.Rows" localSheetId="0" hidden="1">'Прил. к Протоколу Распред по МО'!$5:$5</definedName>
    <definedName name="Z_55533612_EDF6_4FC5_A047_43F9841888F7_.wvu.PrintArea" localSheetId="0" hidden="1">'Прил. к Протоколу Распред по МО'!$A$6:$B$10</definedName>
    <definedName name="Z_58AFA16B_AFD1_481C_8FF4_BBEE8D8A6189_.wvu.PrintArea" localSheetId="0" hidden="1">'Прил. к Протоколу Распред по МО'!$A$6:$B$10</definedName>
    <definedName name="Z_8F4803BB_7696_4B4E_899C_F543CB393342_.wvu.PrintArea" localSheetId="0" hidden="1">'Прил. к Протоколу Распред по МО'!$A$1:$AP$73</definedName>
    <definedName name="Z_8F4803BB_7696_4B4E_899C_F543CB393342_.wvu.PrintTitles" localSheetId="0" hidden="1">'Прил. к Протоколу Распред по МО'!$A:$B</definedName>
    <definedName name="Z_F22902E8_03A3_4765_AE81_9A87332E87C1_.wvu.PrintArea" localSheetId="0" hidden="1">'Прил. к Протоколу Распред по МО'!$A$1:$AP$73</definedName>
    <definedName name="Z_F22902E8_03A3_4765_AE81_9A87332E87C1_.wvu.PrintTitles" localSheetId="0" hidden="1">'Прил. к Протоколу Распред по МО'!$A:$B</definedName>
    <definedName name="Z_F90237B9_EEAD_4CCF_A02F_00A32D625E60_.wvu.Cols" localSheetId="0" hidden="1">'Прил. к Протоколу Распред по МО'!#REF!</definedName>
    <definedName name="Z_F90237B9_EEAD_4CCF_A02F_00A32D625E60_.wvu.PrintArea" localSheetId="0" hidden="1">'Прил. к Протоколу Распред по МО'!$A$6:$B$10</definedName>
    <definedName name="_xlnm.Print_Titles" localSheetId="0">'Прил. к Протоколу Распред по МО'!$A:$B</definedName>
    <definedName name="_xlnm.Print_Area" localSheetId="0">'Прил. к Протоколу Распред по МО'!$A$1:$AP$73</definedName>
  </definedNames>
  <calcPr calcId="191029" iterate="1" iterateDelta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M65" i="1" l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C42" i="1" l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P42" i="1" l="1"/>
  <c r="C60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C61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C66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C67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AI67" i="1"/>
  <c r="AJ67" i="1"/>
  <c r="AK67" i="1"/>
  <c r="AL67" i="1"/>
  <c r="AM67" i="1"/>
  <c r="C68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C69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C70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S68" i="1" l="1"/>
  <c r="AP68" i="1" s="1"/>
  <c r="S60" i="1"/>
  <c r="AP60" i="1" s="1"/>
  <c r="S66" i="1"/>
  <c r="AP66" i="1" s="1"/>
  <c r="S69" i="1"/>
  <c r="AP69" i="1" s="1"/>
  <c r="S65" i="1"/>
  <c r="AP65" i="1" s="1"/>
  <c r="S67" i="1"/>
  <c r="AP67" i="1" s="1"/>
  <c r="S70" i="1"/>
  <c r="AP70" i="1" s="1"/>
  <c r="S61" i="1"/>
  <c r="AP61" i="1" s="1"/>
  <c r="K154" i="1"/>
  <c r="J154" i="1"/>
  <c r="I154" i="1"/>
  <c r="H154" i="1"/>
  <c r="G154" i="1"/>
  <c r="F154" i="1"/>
  <c r="E154" i="1"/>
  <c r="D154" i="1"/>
  <c r="C154" i="1"/>
  <c r="B154" i="1"/>
  <c r="K153" i="1"/>
  <c r="J153" i="1"/>
  <c r="I153" i="1"/>
  <c r="H153" i="1"/>
  <c r="G153" i="1"/>
  <c r="F153" i="1"/>
  <c r="E153" i="1"/>
  <c r="D153" i="1"/>
  <c r="C153" i="1"/>
  <c r="B153" i="1"/>
  <c r="K152" i="1"/>
  <c r="J152" i="1"/>
  <c r="I152" i="1"/>
  <c r="H152" i="1"/>
  <c r="G152" i="1"/>
  <c r="F152" i="1"/>
  <c r="E152" i="1"/>
  <c r="D152" i="1"/>
  <c r="C152" i="1"/>
  <c r="B152" i="1"/>
  <c r="K151" i="1"/>
  <c r="J151" i="1"/>
  <c r="I151" i="1"/>
  <c r="H151" i="1"/>
  <c r="G151" i="1"/>
  <c r="F151" i="1"/>
  <c r="E151" i="1"/>
  <c r="D151" i="1"/>
  <c r="C151" i="1"/>
  <c r="B151" i="1"/>
  <c r="K150" i="1"/>
  <c r="J150" i="1"/>
  <c r="I150" i="1"/>
  <c r="H150" i="1"/>
  <c r="G150" i="1"/>
  <c r="F150" i="1"/>
  <c r="E150" i="1"/>
  <c r="D150" i="1"/>
  <c r="C150" i="1"/>
  <c r="B150" i="1"/>
  <c r="K149" i="1"/>
  <c r="J149" i="1"/>
  <c r="I149" i="1"/>
  <c r="H149" i="1"/>
  <c r="G149" i="1"/>
  <c r="F149" i="1"/>
  <c r="E149" i="1"/>
  <c r="D149" i="1"/>
  <c r="C149" i="1"/>
  <c r="B149" i="1"/>
  <c r="K148" i="1"/>
  <c r="J148" i="1"/>
  <c r="I148" i="1"/>
  <c r="H148" i="1"/>
  <c r="G148" i="1"/>
  <c r="F148" i="1"/>
  <c r="E148" i="1"/>
  <c r="D148" i="1"/>
  <c r="C148" i="1"/>
  <c r="B148" i="1"/>
  <c r="K147" i="1"/>
  <c r="J147" i="1"/>
  <c r="I147" i="1"/>
  <c r="H147" i="1"/>
  <c r="G147" i="1"/>
  <c r="F147" i="1"/>
  <c r="E147" i="1"/>
  <c r="D147" i="1"/>
  <c r="C147" i="1"/>
  <c r="B147" i="1"/>
  <c r="K146" i="1"/>
  <c r="J146" i="1"/>
  <c r="I146" i="1"/>
  <c r="H146" i="1"/>
  <c r="G146" i="1"/>
  <c r="F146" i="1"/>
  <c r="E146" i="1"/>
  <c r="D146" i="1"/>
  <c r="C146" i="1"/>
  <c r="B146" i="1"/>
  <c r="K145" i="1"/>
  <c r="J145" i="1"/>
  <c r="I145" i="1"/>
  <c r="H145" i="1"/>
  <c r="G145" i="1"/>
  <c r="F145" i="1"/>
  <c r="E145" i="1"/>
  <c r="D145" i="1"/>
  <c r="C145" i="1"/>
  <c r="B145" i="1"/>
  <c r="K144" i="1"/>
  <c r="J144" i="1"/>
  <c r="I144" i="1"/>
  <c r="H144" i="1"/>
  <c r="G144" i="1"/>
  <c r="F144" i="1"/>
  <c r="E144" i="1"/>
  <c r="D144" i="1"/>
  <c r="C144" i="1"/>
  <c r="B144" i="1"/>
  <c r="K143" i="1"/>
  <c r="J143" i="1"/>
  <c r="I143" i="1"/>
  <c r="H143" i="1"/>
  <c r="G143" i="1"/>
  <c r="F143" i="1"/>
  <c r="E143" i="1"/>
  <c r="D143" i="1"/>
  <c r="C143" i="1"/>
  <c r="B143" i="1"/>
  <c r="K142" i="1"/>
  <c r="J142" i="1"/>
  <c r="I142" i="1"/>
  <c r="H142" i="1"/>
  <c r="G142" i="1"/>
  <c r="F142" i="1"/>
  <c r="E142" i="1"/>
  <c r="D142" i="1"/>
  <c r="C142" i="1"/>
  <c r="B142" i="1"/>
  <c r="K141" i="1"/>
  <c r="J141" i="1"/>
  <c r="I141" i="1"/>
  <c r="H141" i="1"/>
  <c r="G141" i="1"/>
  <c r="F141" i="1"/>
  <c r="E141" i="1"/>
  <c r="D141" i="1"/>
  <c r="C141" i="1"/>
  <c r="B141" i="1"/>
  <c r="K140" i="1"/>
  <c r="J140" i="1"/>
  <c r="I140" i="1"/>
  <c r="H140" i="1"/>
  <c r="G140" i="1"/>
  <c r="F140" i="1"/>
  <c r="E140" i="1"/>
  <c r="D140" i="1"/>
  <c r="C140" i="1"/>
  <c r="B140" i="1"/>
  <c r="K139" i="1"/>
  <c r="J139" i="1"/>
  <c r="I139" i="1"/>
  <c r="H139" i="1"/>
  <c r="G139" i="1"/>
  <c r="F139" i="1"/>
  <c r="E139" i="1"/>
  <c r="D139" i="1"/>
  <c r="C139" i="1"/>
  <c r="B139" i="1"/>
  <c r="K138" i="1"/>
  <c r="J138" i="1"/>
  <c r="I138" i="1"/>
  <c r="H138" i="1"/>
  <c r="G138" i="1"/>
  <c r="F138" i="1"/>
  <c r="E138" i="1"/>
  <c r="D138" i="1"/>
  <c r="C138" i="1"/>
  <c r="B138" i="1"/>
  <c r="K137" i="1"/>
  <c r="J137" i="1"/>
  <c r="I137" i="1"/>
  <c r="H137" i="1"/>
  <c r="G137" i="1"/>
  <c r="F137" i="1"/>
  <c r="E137" i="1"/>
  <c r="D137" i="1"/>
  <c r="C137" i="1"/>
  <c r="B137" i="1"/>
  <c r="K136" i="1"/>
  <c r="J136" i="1"/>
  <c r="I136" i="1"/>
  <c r="H136" i="1"/>
  <c r="G136" i="1"/>
  <c r="F136" i="1"/>
  <c r="E136" i="1"/>
  <c r="D136" i="1"/>
  <c r="C136" i="1"/>
  <c r="B136" i="1"/>
  <c r="K135" i="1"/>
  <c r="J135" i="1"/>
  <c r="I135" i="1"/>
  <c r="H135" i="1"/>
  <c r="G135" i="1"/>
  <c r="F135" i="1"/>
  <c r="E135" i="1"/>
  <c r="D135" i="1"/>
  <c r="C135" i="1"/>
  <c r="B135" i="1"/>
  <c r="K134" i="1"/>
  <c r="J134" i="1"/>
  <c r="I134" i="1"/>
  <c r="H134" i="1"/>
  <c r="G134" i="1"/>
  <c r="F134" i="1"/>
  <c r="E134" i="1"/>
  <c r="D134" i="1"/>
  <c r="C134" i="1"/>
  <c r="B134" i="1"/>
  <c r="K133" i="1"/>
  <c r="J133" i="1"/>
  <c r="I133" i="1"/>
  <c r="H133" i="1"/>
  <c r="G133" i="1"/>
  <c r="F133" i="1"/>
  <c r="E133" i="1"/>
  <c r="D133" i="1"/>
  <c r="C133" i="1"/>
  <c r="B133" i="1"/>
  <c r="K132" i="1"/>
  <c r="J132" i="1"/>
  <c r="I132" i="1"/>
  <c r="H132" i="1"/>
  <c r="G132" i="1"/>
  <c r="F132" i="1"/>
  <c r="E132" i="1"/>
  <c r="D132" i="1"/>
  <c r="C132" i="1"/>
  <c r="B132" i="1"/>
  <c r="K131" i="1"/>
  <c r="J131" i="1"/>
  <c r="I131" i="1"/>
  <c r="H131" i="1"/>
  <c r="G131" i="1"/>
  <c r="F131" i="1"/>
  <c r="E131" i="1"/>
  <c r="D131" i="1"/>
  <c r="C131" i="1"/>
  <c r="B131" i="1"/>
  <c r="K130" i="1"/>
  <c r="J130" i="1"/>
  <c r="I130" i="1"/>
  <c r="H130" i="1"/>
  <c r="G130" i="1"/>
  <c r="F130" i="1"/>
  <c r="E130" i="1"/>
  <c r="D130" i="1"/>
  <c r="C130" i="1"/>
  <c r="B130" i="1"/>
  <c r="K129" i="1"/>
  <c r="J129" i="1"/>
  <c r="I129" i="1"/>
  <c r="H129" i="1"/>
  <c r="G129" i="1"/>
  <c r="F129" i="1"/>
  <c r="E129" i="1"/>
  <c r="D129" i="1"/>
  <c r="C129" i="1"/>
  <c r="B129" i="1"/>
  <c r="K128" i="1"/>
  <c r="J128" i="1"/>
  <c r="I128" i="1"/>
  <c r="H128" i="1"/>
  <c r="G128" i="1"/>
  <c r="F128" i="1"/>
  <c r="E128" i="1"/>
  <c r="D128" i="1"/>
  <c r="C128" i="1"/>
  <c r="B128" i="1"/>
  <c r="K127" i="1"/>
  <c r="J127" i="1"/>
  <c r="I127" i="1"/>
  <c r="H127" i="1"/>
  <c r="G127" i="1"/>
  <c r="F127" i="1"/>
  <c r="E127" i="1"/>
  <c r="D127" i="1"/>
  <c r="C127" i="1"/>
  <c r="B127" i="1"/>
  <c r="K126" i="1"/>
  <c r="J126" i="1"/>
  <c r="I126" i="1"/>
  <c r="H126" i="1"/>
  <c r="G126" i="1"/>
  <c r="F126" i="1"/>
  <c r="E126" i="1"/>
  <c r="D126" i="1"/>
  <c r="C126" i="1"/>
  <c r="B126" i="1"/>
  <c r="K125" i="1"/>
  <c r="J125" i="1"/>
  <c r="I125" i="1"/>
  <c r="H125" i="1"/>
  <c r="G125" i="1"/>
  <c r="F125" i="1"/>
  <c r="E125" i="1"/>
  <c r="D125" i="1"/>
  <c r="C125" i="1"/>
  <c r="B125" i="1"/>
  <c r="K124" i="1"/>
  <c r="J124" i="1"/>
  <c r="I124" i="1"/>
  <c r="H124" i="1"/>
  <c r="G124" i="1"/>
  <c r="F124" i="1"/>
  <c r="E124" i="1"/>
  <c r="D124" i="1"/>
  <c r="C124" i="1"/>
  <c r="B124" i="1"/>
  <c r="K123" i="1"/>
  <c r="J123" i="1"/>
  <c r="I123" i="1"/>
  <c r="H123" i="1"/>
  <c r="G123" i="1"/>
  <c r="F123" i="1"/>
  <c r="E123" i="1"/>
  <c r="D123" i="1"/>
  <c r="C123" i="1"/>
  <c r="B123" i="1"/>
  <c r="K122" i="1"/>
  <c r="J122" i="1"/>
  <c r="I122" i="1"/>
  <c r="H122" i="1"/>
  <c r="G122" i="1"/>
  <c r="F122" i="1"/>
  <c r="E122" i="1"/>
  <c r="D122" i="1"/>
  <c r="C122" i="1"/>
  <c r="B122" i="1"/>
  <c r="K121" i="1"/>
  <c r="J121" i="1"/>
  <c r="I121" i="1"/>
  <c r="H121" i="1"/>
  <c r="G121" i="1"/>
  <c r="F121" i="1"/>
  <c r="E121" i="1"/>
  <c r="D121" i="1"/>
  <c r="C121" i="1"/>
  <c r="B121" i="1"/>
  <c r="K120" i="1"/>
  <c r="J120" i="1"/>
  <c r="I120" i="1"/>
  <c r="H120" i="1"/>
  <c r="G120" i="1"/>
  <c r="F120" i="1"/>
  <c r="E120" i="1"/>
  <c r="D120" i="1"/>
  <c r="C120" i="1"/>
  <c r="B120" i="1"/>
  <c r="K119" i="1"/>
  <c r="J119" i="1"/>
  <c r="I119" i="1"/>
  <c r="H119" i="1"/>
  <c r="G119" i="1"/>
  <c r="F119" i="1"/>
  <c r="E119" i="1"/>
  <c r="D119" i="1"/>
  <c r="C119" i="1"/>
  <c r="B119" i="1"/>
  <c r="K118" i="1"/>
  <c r="J118" i="1"/>
  <c r="I118" i="1"/>
  <c r="H118" i="1"/>
  <c r="G118" i="1"/>
  <c r="F118" i="1"/>
  <c r="E118" i="1"/>
  <c r="D118" i="1"/>
  <c r="C118" i="1"/>
  <c r="B118" i="1"/>
  <c r="K117" i="1"/>
  <c r="J117" i="1"/>
  <c r="I117" i="1"/>
  <c r="H117" i="1"/>
  <c r="G117" i="1"/>
  <c r="F117" i="1"/>
  <c r="E117" i="1"/>
  <c r="D117" i="1"/>
  <c r="C117" i="1"/>
  <c r="B117" i="1"/>
  <c r="K116" i="1"/>
  <c r="J116" i="1"/>
  <c r="I116" i="1"/>
  <c r="H116" i="1"/>
  <c r="G116" i="1"/>
  <c r="F116" i="1"/>
  <c r="E116" i="1"/>
  <c r="D116" i="1"/>
  <c r="C116" i="1"/>
  <c r="B116" i="1"/>
  <c r="K115" i="1"/>
  <c r="J115" i="1"/>
  <c r="I115" i="1"/>
  <c r="H115" i="1"/>
  <c r="G115" i="1"/>
  <c r="F115" i="1"/>
  <c r="E115" i="1"/>
  <c r="D115" i="1"/>
  <c r="C115" i="1"/>
  <c r="B115" i="1"/>
  <c r="K114" i="1"/>
  <c r="J114" i="1"/>
  <c r="I114" i="1"/>
  <c r="H114" i="1"/>
  <c r="G114" i="1"/>
  <c r="F114" i="1"/>
  <c r="E114" i="1"/>
  <c r="D114" i="1"/>
  <c r="C114" i="1"/>
  <c r="B114" i="1"/>
  <c r="K113" i="1"/>
  <c r="J113" i="1"/>
  <c r="I113" i="1"/>
  <c r="H113" i="1"/>
  <c r="G113" i="1"/>
  <c r="F113" i="1"/>
  <c r="E113" i="1"/>
  <c r="D113" i="1"/>
  <c r="C113" i="1"/>
  <c r="B113" i="1"/>
  <c r="K112" i="1"/>
  <c r="J112" i="1"/>
  <c r="I112" i="1"/>
  <c r="H112" i="1"/>
  <c r="G112" i="1"/>
  <c r="F112" i="1"/>
  <c r="E112" i="1"/>
  <c r="D112" i="1"/>
  <c r="C112" i="1"/>
  <c r="B112" i="1"/>
  <c r="K111" i="1"/>
  <c r="J111" i="1"/>
  <c r="I111" i="1"/>
  <c r="H111" i="1"/>
  <c r="G111" i="1"/>
  <c r="F111" i="1"/>
  <c r="E111" i="1"/>
  <c r="D111" i="1"/>
  <c r="C111" i="1"/>
  <c r="B111" i="1"/>
  <c r="K110" i="1"/>
  <c r="J110" i="1"/>
  <c r="I110" i="1"/>
  <c r="H110" i="1"/>
  <c r="G110" i="1"/>
  <c r="F110" i="1"/>
  <c r="E110" i="1"/>
  <c r="D110" i="1"/>
  <c r="C110" i="1"/>
  <c r="B110" i="1"/>
  <c r="K109" i="1"/>
  <c r="J109" i="1"/>
  <c r="I109" i="1"/>
  <c r="H109" i="1"/>
  <c r="G109" i="1"/>
  <c r="F109" i="1"/>
  <c r="E109" i="1"/>
  <c r="D109" i="1"/>
  <c r="C109" i="1"/>
  <c r="B109" i="1"/>
  <c r="K108" i="1"/>
  <c r="J108" i="1"/>
  <c r="I108" i="1"/>
  <c r="H108" i="1"/>
  <c r="G108" i="1"/>
  <c r="F108" i="1"/>
  <c r="E108" i="1"/>
  <c r="D108" i="1"/>
  <c r="C108" i="1"/>
  <c r="B108" i="1"/>
  <c r="K107" i="1"/>
  <c r="J107" i="1"/>
  <c r="I107" i="1"/>
  <c r="H107" i="1"/>
  <c r="G107" i="1"/>
  <c r="F107" i="1"/>
  <c r="E107" i="1"/>
  <c r="D107" i="1"/>
  <c r="C107" i="1"/>
  <c r="B107" i="1"/>
  <c r="K106" i="1"/>
  <c r="J106" i="1"/>
  <c r="I106" i="1"/>
  <c r="H106" i="1"/>
  <c r="G106" i="1"/>
  <c r="F106" i="1"/>
  <c r="E106" i="1"/>
  <c r="D106" i="1"/>
  <c r="C106" i="1"/>
  <c r="B106" i="1"/>
  <c r="K105" i="1"/>
  <c r="J105" i="1"/>
  <c r="I105" i="1"/>
  <c r="H105" i="1"/>
  <c r="G105" i="1"/>
  <c r="F105" i="1"/>
  <c r="E105" i="1"/>
  <c r="D105" i="1"/>
  <c r="C105" i="1"/>
  <c r="B105" i="1"/>
  <c r="K104" i="1"/>
  <c r="J104" i="1"/>
  <c r="I104" i="1"/>
  <c r="H104" i="1"/>
  <c r="G104" i="1"/>
  <c r="F104" i="1"/>
  <c r="E104" i="1"/>
  <c r="D104" i="1"/>
  <c r="C104" i="1"/>
  <c r="B104" i="1"/>
  <c r="K103" i="1"/>
  <c r="J103" i="1"/>
  <c r="I103" i="1"/>
  <c r="H103" i="1"/>
  <c r="G103" i="1"/>
  <c r="F103" i="1"/>
  <c r="E103" i="1"/>
  <c r="D103" i="1"/>
  <c r="C103" i="1"/>
  <c r="B103" i="1"/>
  <c r="K102" i="1"/>
  <c r="J102" i="1"/>
  <c r="I102" i="1"/>
  <c r="H102" i="1"/>
  <c r="G102" i="1"/>
  <c r="F102" i="1"/>
  <c r="E102" i="1"/>
  <c r="D102" i="1"/>
  <c r="C102" i="1"/>
  <c r="B102" i="1"/>
  <c r="K101" i="1"/>
  <c r="J101" i="1"/>
  <c r="I101" i="1"/>
  <c r="H101" i="1"/>
  <c r="G101" i="1"/>
  <c r="F101" i="1"/>
  <c r="E101" i="1"/>
  <c r="D101" i="1"/>
  <c r="C101" i="1"/>
  <c r="B101" i="1"/>
  <c r="K100" i="1"/>
  <c r="J100" i="1"/>
  <c r="I100" i="1"/>
  <c r="H100" i="1"/>
  <c r="G100" i="1"/>
  <c r="F100" i="1"/>
  <c r="E100" i="1"/>
  <c r="D100" i="1"/>
  <c r="C100" i="1"/>
  <c r="B100" i="1"/>
  <c r="K99" i="1"/>
  <c r="J99" i="1"/>
  <c r="I99" i="1"/>
  <c r="H99" i="1"/>
  <c r="G99" i="1"/>
  <c r="F99" i="1"/>
  <c r="E99" i="1"/>
  <c r="D99" i="1"/>
  <c r="C99" i="1"/>
  <c r="B99" i="1"/>
  <c r="K98" i="1"/>
  <c r="J98" i="1"/>
  <c r="I98" i="1"/>
  <c r="H98" i="1"/>
  <c r="G98" i="1"/>
  <c r="F98" i="1"/>
  <c r="E98" i="1"/>
  <c r="D98" i="1"/>
  <c r="C98" i="1"/>
  <c r="B98" i="1"/>
  <c r="K97" i="1"/>
  <c r="J97" i="1"/>
  <c r="I97" i="1"/>
  <c r="H97" i="1"/>
  <c r="G97" i="1"/>
  <c r="F97" i="1"/>
  <c r="E97" i="1"/>
  <c r="D97" i="1"/>
  <c r="C97" i="1"/>
  <c r="B97" i="1"/>
  <c r="K96" i="1"/>
  <c r="J96" i="1"/>
  <c r="I96" i="1"/>
  <c r="H96" i="1"/>
  <c r="G96" i="1"/>
  <c r="F96" i="1"/>
  <c r="E96" i="1"/>
  <c r="D96" i="1"/>
  <c r="C96" i="1"/>
  <c r="B96" i="1"/>
  <c r="K95" i="1"/>
  <c r="J95" i="1"/>
  <c r="I95" i="1"/>
  <c r="H95" i="1"/>
  <c r="G95" i="1"/>
  <c r="F95" i="1"/>
  <c r="E95" i="1"/>
  <c r="D95" i="1"/>
  <c r="C95" i="1"/>
  <c r="B95" i="1"/>
  <c r="K94" i="1"/>
  <c r="J94" i="1"/>
  <c r="I94" i="1"/>
  <c r="H94" i="1"/>
  <c r="G94" i="1"/>
  <c r="F94" i="1"/>
  <c r="E94" i="1"/>
  <c r="D94" i="1"/>
  <c r="C94" i="1"/>
  <c r="B94" i="1"/>
  <c r="K93" i="1"/>
  <c r="J93" i="1"/>
  <c r="I93" i="1"/>
  <c r="H93" i="1"/>
  <c r="G93" i="1"/>
  <c r="F93" i="1"/>
  <c r="E93" i="1"/>
  <c r="D93" i="1"/>
  <c r="C93" i="1"/>
  <c r="B93" i="1"/>
  <c r="K92" i="1"/>
  <c r="J92" i="1"/>
  <c r="I92" i="1"/>
  <c r="H92" i="1"/>
  <c r="G92" i="1"/>
  <c r="F92" i="1"/>
  <c r="E92" i="1"/>
  <c r="D92" i="1"/>
  <c r="C92" i="1"/>
  <c r="B92" i="1"/>
  <c r="K91" i="1"/>
  <c r="J91" i="1"/>
  <c r="I91" i="1"/>
  <c r="H91" i="1"/>
  <c r="G91" i="1"/>
  <c r="F91" i="1"/>
  <c r="E91" i="1"/>
  <c r="D91" i="1"/>
  <c r="C91" i="1"/>
  <c r="B91" i="1"/>
  <c r="K90" i="1"/>
  <c r="J90" i="1"/>
  <c r="I90" i="1"/>
  <c r="H90" i="1"/>
  <c r="G90" i="1"/>
  <c r="F90" i="1"/>
  <c r="E90" i="1"/>
  <c r="D90" i="1"/>
  <c r="C90" i="1"/>
  <c r="B90" i="1"/>
  <c r="K89" i="1"/>
  <c r="J89" i="1"/>
  <c r="I89" i="1"/>
  <c r="H89" i="1"/>
  <c r="G89" i="1"/>
  <c r="F89" i="1"/>
  <c r="E89" i="1"/>
  <c r="D89" i="1"/>
  <c r="C89" i="1"/>
  <c r="B89" i="1"/>
  <c r="K88" i="1"/>
  <c r="J88" i="1"/>
  <c r="I88" i="1"/>
  <c r="H88" i="1"/>
  <c r="G88" i="1"/>
  <c r="F88" i="1"/>
  <c r="E88" i="1"/>
  <c r="D88" i="1"/>
  <c r="C88" i="1"/>
  <c r="B88" i="1"/>
  <c r="B81" i="1"/>
  <c r="AO73" i="1"/>
  <c r="AN73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T3" i="1"/>
  <c r="M93" i="1" l="1"/>
  <c r="M105" i="1"/>
  <c r="M129" i="1"/>
  <c r="M141" i="1"/>
  <c r="M153" i="1"/>
  <c r="M96" i="1"/>
  <c r="M108" i="1"/>
  <c r="M120" i="1"/>
  <c r="M132" i="1"/>
  <c r="M90" i="1"/>
  <c r="M102" i="1"/>
  <c r="M126" i="1"/>
  <c r="M138" i="1"/>
  <c r="M150" i="1"/>
  <c r="M99" i="1"/>
  <c r="M123" i="1"/>
  <c r="M135" i="1"/>
  <c r="M147" i="1"/>
  <c r="M117" i="1"/>
  <c r="M114" i="1"/>
  <c r="M111" i="1"/>
  <c r="S13" i="1"/>
  <c r="AP13" i="1" s="1"/>
  <c r="S23" i="1"/>
  <c r="AP23" i="1" s="1"/>
  <c r="L89" i="1"/>
  <c r="L92" i="1"/>
  <c r="L95" i="1"/>
  <c r="L98" i="1"/>
  <c r="L101" i="1"/>
  <c r="L104" i="1"/>
  <c r="L107" i="1"/>
  <c r="L110" i="1"/>
  <c r="L113" i="1"/>
  <c r="L116" i="1"/>
  <c r="L119" i="1"/>
  <c r="L122" i="1"/>
  <c r="L125" i="1"/>
  <c r="L128" i="1"/>
  <c r="L131" i="1"/>
  <c r="L134" i="1"/>
  <c r="L137" i="1"/>
  <c r="L140" i="1"/>
  <c r="L143" i="1"/>
  <c r="L146" i="1"/>
  <c r="L149" i="1"/>
  <c r="L152" i="1"/>
  <c r="S34" i="1"/>
  <c r="AP34" i="1" s="1"/>
  <c r="S56" i="1"/>
  <c r="AP56" i="1" s="1"/>
  <c r="L90" i="1"/>
  <c r="L93" i="1"/>
  <c r="L96" i="1"/>
  <c r="L99" i="1"/>
  <c r="L102" i="1"/>
  <c r="L105" i="1"/>
  <c r="L108" i="1"/>
  <c r="L111" i="1"/>
  <c r="L114" i="1"/>
  <c r="L117" i="1"/>
  <c r="L120" i="1"/>
  <c r="L123" i="1"/>
  <c r="L126" i="1"/>
  <c r="L129" i="1"/>
  <c r="L132" i="1"/>
  <c r="L135" i="1"/>
  <c r="L138" i="1"/>
  <c r="L141" i="1"/>
  <c r="L144" i="1"/>
  <c r="L147" i="1"/>
  <c r="L150" i="1"/>
  <c r="L153" i="1"/>
  <c r="S19" i="1"/>
  <c r="AP19" i="1" s="1"/>
  <c r="M89" i="1"/>
  <c r="M92" i="1"/>
  <c r="M95" i="1"/>
  <c r="M98" i="1"/>
  <c r="M101" i="1"/>
  <c r="M104" i="1"/>
  <c r="M107" i="1"/>
  <c r="M110" i="1"/>
  <c r="M113" i="1"/>
  <c r="M116" i="1"/>
  <c r="M119" i="1"/>
  <c r="M122" i="1"/>
  <c r="M125" i="1"/>
  <c r="M128" i="1"/>
  <c r="M131" i="1"/>
  <c r="M134" i="1"/>
  <c r="M137" i="1"/>
  <c r="M140" i="1"/>
  <c r="M143" i="1"/>
  <c r="M146" i="1"/>
  <c r="M149" i="1"/>
  <c r="M152" i="1"/>
  <c r="M144" i="1"/>
  <c r="S50" i="1"/>
  <c r="AP50" i="1" s="1"/>
  <c r="L88" i="1"/>
  <c r="L91" i="1"/>
  <c r="L94" i="1"/>
  <c r="L97" i="1"/>
  <c r="L100" i="1"/>
  <c r="L103" i="1"/>
  <c r="L106" i="1"/>
  <c r="L109" i="1"/>
  <c r="L112" i="1"/>
  <c r="L115" i="1"/>
  <c r="L118" i="1"/>
  <c r="L121" i="1"/>
  <c r="L124" i="1"/>
  <c r="L127" i="1"/>
  <c r="L130" i="1"/>
  <c r="L133" i="1"/>
  <c r="L136" i="1"/>
  <c r="L139" i="1"/>
  <c r="L142" i="1"/>
  <c r="L145" i="1"/>
  <c r="L148" i="1"/>
  <c r="L151" i="1"/>
  <c r="L154" i="1"/>
  <c r="M88" i="1"/>
  <c r="M91" i="1"/>
  <c r="M94" i="1"/>
  <c r="M97" i="1"/>
  <c r="M100" i="1"/>
  <c r="M103" i="1"/>
  <c r="M106" i="1"/>
  <c r="M109" i="1"/>
  <c r="M112" i="1"/>
  <c r="M115" i="1"/>
  <c r="M118" i="1"/>
  <c r="M121" i="1"/>
  <c r="M124" i="1"/>
  <c r="M127" i="1"/>
  <c r="M130" i="1"/>
  <c r="M133" i="1"/>
  <c r="M136" i="1"/>
  <c r="M139" i="1"/>
  <c r="M142" i="1"/>
  <c r="M145" i="1"/>
  <c r="M148" i="1"/>
  <c r="M151" i="1"/>
  <c r="M154" i="1"/>
  <c r="S27" i="1"/>
  <c r="AP27" i="1" s="1"/>
  <c r="S29" i="1"/>
  <c r="AP29" i="1" s="1"/>
  <c r="S37" i="1"/>
  <c r="AP37" i="1" s="1"/>
  <c r="F155" i="1"/>
  <c r="S57" i="1"/>
  <c r="AP57" i="1" s="1"/>
  <c r="AD73" i="1"/>
  <c r="S17" i="1"/>
  <c r="AP17" i="1" s="1"/>
  <c r="S45" i="1"/>
  <c r="AP45" i="1" s="1"/>
  <c r="S52" i="1"/>
  <c r="AP52" i="1" s="1"/>
  <c r="H155" i="1"/>
  <c r="V73" i="1"/>
  <c r="S11" i="1"/>
  <c r="AP11" i="1" s="1"/>
  <c r="AE73" i="1"/>
  <c r="I155" i="1"/>
  <c r="AL73" i="1"/>
  <c r="W73" i="1"/>
  <c r="AM73" i="1"/>
  <c r="S14" i="1"/>
  <c r="AP14" i="1" s="1"/>
  <c r="G73" i="1"/>
  <c r="O73" i="1"/>
  <c r="S47" i="1"/>
  <c r="AP47" i="1" s="1"/>
  <c r="N73" i="1"/>
  <c r="I73" i="1"/>
  <c r="S35" i="1"/>
  <c r="AP35" i="1" s="1"/>
  <c r="S21" i="1"/>
  <c r="AP21" i="1" s="1"/>
  <c r="S40" i="1"/>
  <c r="AP40" i="1" s="1"/>
  <c r="S43" i="1"/>
  <c r="AP43" i="1" s="1"/>
  <c r="S58" i="1"/>
  <c r="AP58" i="1" s="1"/>
  <c r="H73" i="1"/>
  <c r="X73" i="1"/>
  <c r="AF73" i="1"/>
  <c r="S12" i="1"/>
  <c r="AP12" i="1" s="1"/>
  <c r="S25" i="1"/>
  <c r="AP25" i="1" s="1"/>
  <c r="S31" i="1"/>
  <c r="AP31" i="1" s="1"/>
  <c r="G155" i="1"/>
  <c r="S49" i="1"/>
  <c r="AP49" i="1" s="1"/>
  <c r="S54" i="1"/>
  <c r="AP54" i="1" s="1"/>
  <c r="Q73" i="1"/>
  <c r="AG73" i="1"/>
  <c r="S22" i="1"/>
  <c r="AP22" i="1" s="1"/>
  <c r="J73" i="1"/>
  <c r="R73" i="1"/>
  <c r="Z73" i="1"/>
  <c r="AH73" i="1"/>
  <c r="S20" i="1"/>
  <c r="AP20" i="1" s="1"/>
  <c r="S33" i="1"/>
  <c r="AP33" i="1" s="1"/>
  <c r="S39" i="1"/>
  <c r="AP39" i="1" s="1"/>
  <c r="S46" i="1"/>
  <c r="AP46" i="1" s="1"/>
  <c r="Y73" i="1"/>
  <c r="S16" i="1"/>
  <c r="AP16" i="1" s="1"/>
  <c r="C73" i="1"/>
  <c r="AA73" i="1"/>
  <c r="AI73" i="1"/>
  <c r="S18" i="1"/>
  <c r="AP18" i="1" s="1"/>
  <c r="S24" i="1"/>
  <c r="AP24" i="1" s="1"/>
  <c r="S44" i="1"/>
  <c r="AP44" i="1" s="1"/>
  <c r="S55" i="1"/>
  <c r="AP55" i="1" s="1"/>
  <c r="T73" i="1"/>
  <c r="AB73" i="1"/>
  <c r="AJ73" i="1"/>
  <c r="F73" i="1"/>
  <c r="S15" i="1"/>
  <c r="AP15" i="1" s="1"/>
  <c r="S28" i="1"/>
  <c r="AP28" i="1" s="1"/>
  <c r="S41" i="1"/>
  <c r="AP41" i="1" s="1"/>
  <c r="S48" i="1"/>
  <c r="AP48" i="1" s="1"/>
  <c r="S53" i="1"/>
  <c r="AP53" i="1" s="1"/>
  <c r="D73" i="1"/>
  <c r="E73" i="1"/>
  <c r="M73" i="1"/>
  <c r="U73" i="1"/>
  <c r="AC73" i="1"/>
  <c r="AK73" i="1"/>
  <c r="S26" i="1"/>
  <c r="AP26" i="1" s="1"/>
  <c r="S32" i="1"/>
  <c r="AP32" i="1" s="1"/>
  <c r="S38" i="1"/>
  <c r="AP38" i="1" s="1"/>
  <c r="S51" i="1"/>
  <c r="AP51" i="1" s="1"/>
  <c r="J155" i="1"/>
  <c r="S36" i="1"/>
  <c r="AP36" i="1" s="1"/>
  <c r="E155" i="1"/>
  <c r="K155" i="1"/>
  <c r="S30" i="1"/>
  <c r="AP30" i="1" s="1"/>
  <c r="D155" i="1"/>
  <c r="P73" i="1"/>
  <c r="M155" i="1" l="1"/>
  <c r="L155" i="1"/>
  <c r="AP73" i="1"/>
  <c r="S73" i="1"/>
</calcChain>
</file>

<file path=xl/sharedStrings.xml><?xml version="1.0" encoding="utf-8"?>
<sst xmlns="http://schemas.openxmlformats.org/spreadsheetml/2006/main" count="149" uniqueCount="106">
  <si>
    <t>№ п/п</t>
  </si>
  <si>
    <t>Наименование МО</t>
  </si>
  <si>
    <t>Скорая медицинская помощь</t>
  </si>
  <si>
    <t>Амбулаторно-поликлиническая помощь</t>
  </si>
  <si>
    <t>Стационарная помощь</t>
  </si>
  <si>
    <t>Дневной стационар</t>
  </si>
  <si>
    <t>Диагностич.услуги</t>
  </si>
  <si>
    <t>ВСЕГО</t>
  </si>
  <si>
    <t>C проф. целью, всего</t>
  </si>
  <si>
    <t>в том числе:</t>
  </si>
  <si>
    <t>C иной целью, всего</t>
  </si>
  <si>
    <t>Комплексные посещения по диспансерному наблюдению</t>
  </si>
  <si>
    <t>В кабинете неотложной медицинской помощи</t>
  </si>
  <si>
    <t>Обращений в связи с заболеваниями, всего</t>
  </si>
  <si>
    <t>Диагностич. Услуги</t>
  </si>
  <si>
    <t>Всего по Амбулаторной помощи</t>
  </si>
  <si>
    <t>Всего по стационару</t>
  </si>
  <si>
    <t>случай лечения в круглосуточном стационаре (за исключением медицинской помощи по профилю "Онкология")</t>
  </si>
  <si>
    <t>случай лечения в круглосуточном стационаре по профилю "Онкология"</t>
  </si>
  <si>
    <t>медицинская реабилитация</t>
  </si>
  <si>
    <t>высокотехнологичная медицинская помощь (за исключением медицинской помощи по профилю "Онкология")</t>
  </si>
  <si>
    <t>высокотехнологичная медицинская помощь по профилю "Онкология"</t>
  </si>
  <si>
    <t>Всего по дневному стационару</t>
  </si>
  <si>
    <t xml:space="preserve"> случай лечения в дневном стационаре (за исключением медицинской помощи по профилю "Онкология")</t>
  </si>
  <si>
    <t>случай лечения в дневном стационаре по профилю "Онкология"</t>
  </si>
  <si>
    <t>случай лечения в дневном стационаре по профилю "Акушерство и гинекология (для вспомогательных репродуктивных технологий)"</t>
  </si>
  <si>
    <t>проведение медициских осмотров в рамках диспансеризации</t>
  </si>
  <si>
    <t>проф.осмотры по порядку</t>
  </si>
  <si>
    <t>вызовы</t>
  </si>
  <si>
    <t>стоимость</t>
  </si>
  <si>
    <t>посещ</t>
  </si>
  <si>
    <t>обращений</t>
  </si>
  <si>
    <t>кол.усл</t>
  </si>
  <si>
    <t>случай госпитализации</t>
  </si>
  <si>
    <t xml:space="preserve">стоимость  </t>
  </si>
  <si>
    <t>случай лечения</t>
  </si>
  <si>
    <t>ИТОГО</t>
  </si>
  <si>
    <t>Наименование профиля ВМП</t>
  </si>
  <si>
    <t>Номер группы ВМП</t>
  </si>
  <si>
    <t>410001 ГБУЗ " Камчатская краевая больница им.А.С. Лукашевского "</t>
  </si>
  <si>
    <t>ГБУЗ "Камчатская краевая детская больница "</t>
  </si>
  <si>
    <t>ГБУЗ "Камчатский краевой онкологический диспансер "</t>
  </si>
  <si>
    <t>ГБУЗ " Петропавловск-Камчатская городская больница № 2 "</t>
  </si>
  <si>
    <t>случаи</t>
  </si>
  <si>
    <t xml:space="preserve">Распределение объемов медицинской помощи и финансового обеспечения объемов медицинской помощи  для медицинских организаций 
 в пределах объемов, установленных Территориальной программой ОМС на 2024 год
</t>
  </si>
  <si>
    <t>ООО "ВИТАЛАБ"</t>
  </si>
  <si>
    <t>ООО "ХАБАРОВСКИЙ ЦЕНТР ХИРУРГИИ ГЛАЗА"</t>
  </si>
  <si>
    <t>ООО "МЕДКЛУБ"</t>
  </si>
  <si>
    <t>ООО "ОНКОЛОГИЧЕСКИЙ НАУЧНЫЙ ЦЕНТР"</t>
  </si>
  <si>
    <t>ООО "АФИНА"</t>
  </si>
  <si>
    <t>ГБУЗ "КАМЧАТСКАЯ КРАЕВАЯ БОЛЬНИЦА ИМ. А.С. ЛУКАШЕВСКОГО"</t>
  </si>
  <si>
    <t>ГБУЗ "КАМЧАТСКАЯ КРАЕВАЯ ДЕТСКАЯ БОЛЬНИЦА"</t>
  </si>
  <si>
    <t>ГБУЗ "КАМЧАТСКАЯ КРАЕВАЯ СТОМАТОЛОГИЧЕСКАЯ ПОЛИКЛИНИКА"</t>
  </si>
  <si>
    <t>ГБУЗ "КАМЧАТСКИЙ КРАЕВОЙ КОЖНО-ВЕНЕРОЛОГИЧЕСКИЙ ДИСПАНСЕР"</t>
  </si>
  <si>
    <t>ГБУЗ "КАМЧАТСКИЙ КРАЕВОЙ КАРДИОЛОГИЧЕСКИЙ ДИСПАНСЕР"</t>
  </si>
  <si>
    <t>ГБУЗ "КАМЧАТСКИЙ КРАЕВОЙ ОНКОЛОГИЧЕСКИЙ ДИСПАНСЕР"</t>
  </si>
  <si>
    <t>ГБУЗ "КОРЯКСКАЯ ОКРУЖНАЯ БОЛЬНИЦА"</t>
  </si>
  <si>
    <t>ГБУЗ КК "П-К ГОРОДСКАЯ БОЛЬНИЦА № 1"</t>
  </si>
  <si>
    <t>ГБУЗ КК "П-К ГОРОДСКАЯ БОЛЬНИЦА № 2"</t>
  </si>
  <si>
    <t>ГБУЗ КК "ПЕТРОПАВЛОВСК - КАМЧАТСКАЯ ГОРОДСКАЯ ГЕРИАТРИЧЕСКАЯ БОЛЬНИЦА"</t>
  </si>
  <si>
    <t>ГБУЗ КК "ПЕТРОПАВЛОВСК - КАМЧАТСКАЯ ГОРОДСКАЯ ПОЛИКЛИНИКА № 1"</t>
  </si>
  <si>
    <t>ГБУЗ КК "П-К ГОРОДСКАЯ ПОЛИКЛИНИКА № 3"</t>
  </si>
  <si>
    <t>ГБУЗ "КАМЧАТСКИЙ КРАЕВОЙ РОДИЛЬНЫЙ ДОМ"</t>
  </si>
  <si>
    <t>ГБУЗ КК "П-К ГОРОДСКАЯ СТОМАТОЛОГИЧЕСКАЯ ПОЛИКЛИНИКА"</t>
  </si>
  <si>
    <t>ГБУЗ КК "П-К ГОРОДСКАЯ ДЕТСКАЯ ПОЛИКЛИНИКА № 1"</t>
  </si>
  <si>
    <t>ГБУЗ КК "П-К ГОРОДСКАЯ ДЕТСКАЯ ПОЛИКЛИНИКА № 2"</t>
  </si>
  <si>
    <t>ГБУЗ КК "ПЕТРОПАВЛОВСК - КАМЧАТСКАЯ ГОРОДСКАЯ ДЕТСКАЯ СТОМАТОЛОГИЧЕСКАЯ ПОЛИКЛИНИКА"</t>
  </si>
  <si>
    <t>ГБУЗ КК "ЕЛИЗОВСКАЯ РБ"</t>
  </si>
  <si>
    <t>ГБУЗ КК "ЕЛИЗОВСКАЯ РАЙОННАЯ СТОМАТОЛОГИЧЕСКАЯ ПОЛИКЛИНИКА"</t>
  </si>
  <si>
    <t>ГБУЗ КК "МИЛЬКОВСКАЯ РБ"</t>
  </si>
  <si>
    <t>ГБУЗ КК "УСТЬ-БОЛЬШЕРЕЦКАЯ РБ"</t>
  </si>
  <si>
    <t>ГБУЗ КК "УСТЬ-КАМЧАТСКАЯ РБ"</t>
  </si>
  <si>
    <t>ГБУЗ КК "КЛЮЧЕВСКАЯ РБ"</t>
  </si>
  <si>
    <t>ГБУЗ КК "СОБОЛЕВСКАЯ РБ"</t>
  </si>
  <si>
    <t>ГБУЗ КК "БЫСТРИНСКАЯ РБ"</t>
  </si>
  <si>
    <t>ГБУЗ КК "ВИЛЮЧИНСКАЯ ГБ"</t>
  </si>
  <si>
    <t>ГБУЗ КК "НИКОЛЬСКАЯ РБ"</t>
  </si>
  <si>
    <t>ГБУЗ КК "ТИГИЛЬСКАЯ РБ"</t>
  </si>
  <si>
    <t>ГБУЗ КК "КАРАГИНСКАЯ РБ"</t>
  </si>
  <si>
    <t>ГБУЗ КК "ОЛЮТОРСКАЯ РБ"</t>
  </si>
  <si>
    <t>ГБУЗ КК "ПЕНЖИНСКАЯ РБ"</t>
  </si>
  <si>
    <t>КАМЧАТСКАЯ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</si>
  <si>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ФКУЗ"МЕДИКО-САНИТАРНАЯ ЧАСТЬ МВД РФ ПО КАМЧАТСКОМУ КРАЮ"</t>
  </si>
  <si>
    <t>ГБУЗ "КАМЧАТСКАЯ КРАЕВАЯ ДЕТСКАЯ ИНФЕКЦИОННАЯ БОЛЬНИЦА"</t>
  </si>
  <si>
    <t>ГБУЗ КК " ОЗЕРНОВСКАЯ РБ"</t>
  </si>
  <si>
    <t>ГБУЗ КК "ЕЛИЗОВСКАЯ СТАНЦИЯ СМП"</t>
  </si>
  <si>
    <t>ГБУЗ КК "П-К ГОРОДСКАЯ СТАНЦИЯ СМП"</t>
  </si>
  <si>
    <t>ООО "КАМЧАТСКАЯ НЕВРОЛОГИЧЕСКАЯ КЛИНИКА"</t>
  </si>
  <si>
    <t>ООО РЕАБИЛИТАЦИОННЫЙ ЦЕНТР  "ОРМЕДИУМ"</t>
  </si>
  <si>
    <t>ООО "ЭКО ЦЕНТР"</t>
  </si>
  <si>
    <t>ГБУЗ "КАМЧАТСКИЙ КРАЕВОЙ ЦЕНТР ОБЩЕСТВЕННОГО ЗДОРОВЬЯ И МЕДИЦИНСКОЙ ПРОФИЛАКТИКИ"</t>
  </si>
  <si>
    <t>ООО "ИМПУЛЬС"</t>
  </si>
  <si>
    <t>ООО ДАЛЬНЕВОСТОЧНЫЙ ЦЕНТР ОЗДОРОВЛЕНИЯ И МЕДИКО-СОЦИАЛЬНОЙ РЕАБИЛИТАЦИИ ДЕТЕЙ С ОГРАНИЧЕННЫМИ ВОЗМОЖНОСТЯМИ "ЖЕМЧУЖИНА КАМЧАТКИ"</t>
  </si>
  <si>
    <t>ГБУЗ "КАМЧАТСКИЙ КРАЕВОЙ ЦЕНТР ПО ПРОФИЛАКТИКЕ И БОРЬБЕ СО СПИД И ИНФЕКЦИОННЫМИ ЗАБОЛЕВАНИЯМИ"</t>
  </si>
  <si>
    <t>ООО "М-ЛАЙН"</t>
  </si>
  <si>
    <t>ООО "ЮНИЛАБ-ХАБАРОВСК"</t>
  </si>
  <si>
    <t>ГБУЗ "КАМЧАТСКИЙ КРАЕВОЙ ПРОТИВОТУБЕРКУЛЕЗНЫЙ ДИСПАНСЕР"</t>
  </si>
  <si>
    <t>ООО "НАУЧНО-ПРОИЗВОДСТВЕННАЯ ФИРМА "ХЕЛИКС"</t>
  </si>
  <si>
    <t>КФ АНО "МЕДИЦИНСКИЙ ЦЕНТР «ЖИЗНЬ»</t>
  </si>
  <si>
    <t>КРАЕВОЕ ГБУЗ "ДЕТСКАЯ КРАЕВАЯ КЛИНИЧЕСКАЯ БОЛЬНИЦА" ИМЕНИ А. К. ПИОТРОВИЧА МЗ ХАБАРОВСКОГО КРАЯ</t>
  </si>
  <si>
    <t>ООО "ЦЕНТР ИННОВАЦИОННОЙ ЭМБРИОЛОГИИ И РЕПРОДУКТОЛОГИИ "ЭМБРИЛАЙФ"</t>
  </si>
  <si>
    <t>ФИЛИАЛ ООО "БМК" В Г. ПЕТРОПАВЛОВСК-КАМЧАТСКИЙ</t>
  </si>
  <si>
    <t>ГБУЗ "КК ПСИХОНЕВРОЛОГИЧЕСКИЙ ДИСПАНСЕР"</t>
  </si>
  <si>
    <t>АО "МЕЖДУНАРОДНЫЙ ЦЕНТР РЕПРОДУКТИВНОЙ МЕДИЦИНЫ"</t>
  </si>
  <si>
    <t>КГАУ СОЦИАЛЬНОЙ ЗАЩИТЫ "МНОГОПРОФИЛЬНЫЙ ЦЕНТР РЕАБИЛИТАЦИИ"</t>
  </si>
  <si>
    <t>Филиал №2 ФГКУ "1477 ВМКГ"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</si>
</sst>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-* #,##0_р_._-;\-* #,##0_р_._-;_-* &quot;-&quot;??_р_._-;_-@_-"/>
    <numFmt numFmtId="166" formatCode="_-* #,##0_р_._-;\-* #,##0_р_._-;_-* &quot;-&quot;_р_._-;_-@_-"/>
    <numFmt numFmtId="167" formatCode="_-* #,##0.00_р_._-;\-* #,##0.00_р_._-;_-* &quot;-&quot;_р_._-;_-@_-"/>
    <numFmt numFmtId="168" formatCode="_-* #,##0.00\ _₽_-;\-* #,##0.00\ _₽_-;_-* &quot;-&quot;??\ _₽_-;_-@_-"/>
  </numFmts>
  <fonts count="5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5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30" xfId="0" applyFont="1" applyBorder="1" applyAlignment="1">
      <alignment horizontal="center" wrapText="1"/>
    </xf>
    <xf numFmtId="0" fontId="2" fillId="0" borderId="31" xfId="0" applyFont="1" applyBorder="1" applyAlignment="1">
      <alignment horizontal="center" wrapText="1"/>
    </xf>
    <xf numFmtId="0" fontId="2" fillId="0" borderId="32" xfId="0" applyFont="1" applyBorder="1" applyAlignment="1">
      <alignment horizontal="center" wrapText="1"/>
    </xf>
    <xf numFmtId="0" fontId="2" fillId="0" borderId="33" xfId="0" applyFont="1" applyBorder="1" applyAlignment="1">
      <alignment horizontal="center" wrapText="1"/>
    </xf>
    <xf numFmtId="0" fontId="2" fillId="0" borderId="38" xfId="0" applyFont="1" applyBorder="1" applyAlignment="1">
      <alignment horizontal="center" wrapText="1"/>
    </xf>
    <xf numFmtId="0" fontId="2" fillId="0" borderId="39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34" xfId="0" applyFont="1" applyBorder="1" applyAlignment="1">
      <alignment horizontal="center" wrapText="1"/>
    </xf>
    <xf numFmtId="0" fontId="2" fillId="0" borderId="36" xfId="0" applyFont="1" applyBorder="1" applyAlignment="1">
      <alignment horizontal="center" wrapText="1"/>
    </xf>
    <xf numFmtId="0" fontId="2" fillId="0" borderId="27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40" xfId="0" applyFont="1" applyBorder="1" applyAlignment="1">
      <alignment horizontal="center"/>
    </xf>
    <xf numFmtId="165" fontId="2" fillId="0" borderId="12" xfId="0" applyNumberFormat="1" applyFont="1" applyBorder="1" applyAlignment="1">
      <alignment horizontal="center" wrapText="1"/>
    </xf>
    <xf numFmtId="164" fontId="2" fillId="0" borderId="13" xfId="0" applyNumberFormat="1" applyFont="1" applyBorder="1" applyAlignment="1">
      <alignment horizontal="center" wrapText="1"/>
    </xf>
    <xf numFmtId="165" fontId="2" fillId="0" borderId="14" xfId="0" applyNumberFormat="1" applyFont="1" applyBorder="1" applyAlignment="1">
      <alignment horizontal="center" wrapText="1"/>
    </xf>
    <xf numFmtId="165" fontId="2" fillId="0" borderId="15" xfId="0" applyNumberFormat="1" applyFont="1" applyBorder="1" applyAlignment="1">
      <alignment horizontal="center" wrapText="1"/>
    </xf>
    <xf numFmtId="164" fontId="2" fillId="0" borderId="42" xfId="0" applyNumberFormat="1" applyFont="1" applyBorder="1" applyAlignment="1">
      <alignment horizontal="center" wrapText="1"/>
    </xf>
    <xf numFmtId="164" fontId="2" fillId="0" borderId="40" xfId="0" applyNumberFormat="1" applyFont="1" applyBorder="1" applyAlignment="1">
      <alignment horizontal="center" wrapText="1"/>
    </xf>
    <xf numFmtId="166" fontId="2" fillId="0" borderId="14" xfId="0" applyNumberFormat="1" applyFont="1" applyBorder="1" applyAlignment="1">
      <alignment horizontal="center" wrapText="1"/>
    </xf>
    <xf numFmtId="166" fontId="2" fillId="0" borderId="18" xfId="0" applyNumberFormat="1" applyFont="1" applyBorder="1" applyAlignment="1">
      <alignment horizontal="center" wrapText="1"/>
    </xf>
    <xf numFmtId="167" fontId="2" fillId="0" borderId="18" xfId="0" applyNumberFormat="1" applyFont="1" applyBorder="1" applyAlignment="1">
      <alignment horizontal="center" wrapText="1"/>
    </xf>
    <xf numFmtId="164" fontId="2" fillId="0" borderId="18" xfId="0" applyNumberFormat="1" applyFont="1" applyBorder="1" applyAlignment="1">
      <alignment horizontal="center" wrapText="1"/>
    </xf>
    <xf numFmtId="165" fontId="2" fillId="0" borderId="18" xfId="0" applyNumberFormat="1" applyFont="1" applyBorder="1" applyAlignment="1">
      <alignment horizontal="center" wrapText="1"/>
    </xf>
    <xf numFmtId="164" fontId="2" fillId="0" borderId="15" xfId="0" applyNumberFormat="1" applyFont="1" applyBorder="1" applyAlignment="1">
      <alignment horizontal="center" wrapText="1"/>
    </xf>
    <xf numFmtId="164" fontId="2" fillId="0" borderId="43" xfId="0" applyNumberFormat="1" applyFont="1" applyBorder="1" applyAlignment="1">
      <alignment horizontal="center" wrapText="1"/>
    </xf>
    <xf numFmtId="165" fontId="2" fillId="0" borderId="0" xfId="0" applyNumberFormat="1" applyFont="1"/>
    <xf numFmtId="168" fontId="2" fillId="0" borderId="0" xfId="0" applyNumberFormat="1" applyFont="1"/>
    <xf numFmtId="0" fontId="2" fillId="0" borderId="44" xfId="0" applyFont="1" applyBorder="1" applyAlignment="1">
      <alignment horizontal="center"/>
    </xf>
    <xf numFmtId="165" fontId="2" fillId="0" borderId="21" xfId="0" applyNumberFormat="1" applyFont="1" applyBorder="1" applyAlignment="1">
      <alignment horizontal="center" wrapText="1"/>
    </xf>
    <xf numFmtId="164" fontId="2" fillId="0" borderId="22" xfId="0" applyNumberFormat="1" applyFont="1" applyBorder="1" applyAlignment="1">
      <alignment horizontal="center" wrapText="1"/>
    </xf>
    <xf numFmtId="165" fontId="2" fillId="0" borderId="23" xfId="0" applyNumberFormat="1" applyFont="1" applyBorder="1" applyAlignment="1">
      <alignment horizontal="center" wrapText="1"/>
    </xf>
    <xf numFmtId="165" fontId="2" fillId="0" borderId="24" xfId="0" applyNumberFormat="1" applyFont="1" applyBorder="1" applyAlignment="1">
      <alignment horizontal="center" wrapText="1"/>
    </xf>
    <xf numFmtId="164" fontId="2" fillId="0" borderId="46" xfId="0" applyNumberFormat="1" applyFont="1" applyBorder="1" applyAlignment="1">
      <alignment horizontal="center" wrapText="1"/>
    </xf>
    <xf numFmtId="164" fontId="2" fillId="0" borderId="44" xfId="0" applyNumberFormat="1" applyFont="1" applyBorder="1" applyAlignment="1">
      <alignment horizontal="center" wrapText="1"/>
    </xf>
    <xf numFmtId="166" fontId="2" fillId="0" borderId="23" xfId="0" applyNumberFormat="1" applyFont="1" applyBorder="1" applyAlignment="1">
      <alignment horizontal="center" wrapText="1"/>
    </xf>
    <xf numFmtId="166" fontId="2" fillId="0" borderId="25" xfId="0" applyNumberFormat="1" applyFont="1" applyBorder="1" applyAlignment="1">
      <alignment horizontal="center" wrapText="1"/>
    </xf>
    <xf numFmtId="167" fontId="2" fillId="0" borderId="25" xfId="0" applyNumberFormat="1" applyFont="1" applyBorder="1" applyAlignment="1">
      <alignment horizontal="center" wrapText="1"/>
    </xf>
    <xf numFmtId="164" fontId="2" fillId="0" borderId="25" xfId="0" applyNumberFormat="1" applyFont="1" applyBorder="1" applyAlignment="1">
      <alignment horizontal="center" wrapText="1"/>
    </xf>
    <xf numFmtId="165" fontId="2" fillId="0" borderId="25" xfId="0" applyNumberFormat="1" applyFont="1" applyBorder="1" applyAlignment="1">
      <alignment horizontal="center" wrapText="1"/>
    </xf>
    <xf numFmtId="164" fontId="2" fillId="0" borderId="24" xfId="0" applyNumberFormat="1" applyFont="1" applyBorder="1" applyAlignment="1">
      <alignment horizontal="center" wrapText="1"/>
    </xf>
    <xf numFmtId="164" fontId="2" fillId="0" borderId="20" xfId="0" applyNumberFormat="1" applyFont="1" applyBorder="1" applyAlignment="1">
      <alignment horizontal="center" wrapText="1"/>
    </xf>
    <xf numFmtId="4" fontId="2" fillId="0" borderId="24" xfId="0" applyNumberFormat="1" applyFont="1" applyBorder="1" applyAlignment="1">
      <alignment horizontal="right" wrapText="1"/>
    </xf>
    <xf numFmtId="164" fontId="2" fillId="0" borderId="21" xfId="0" applyNumberFormat="1" applyFont="1" applyBorder="1" applyAlignment="1">
      <alignment horizontal="center" wrapText="1"/>
    </xf>
    <xf numFmtId="0" fontId="2" fillId="0" borderId="47" xfId="0" applyFont="1" applyBorder="1"/>
    <xf numFmtId="165" fontId="2" fillId="0" borderId="22" xfId="0" applyNumberFormat="1" applyFont="1" applyBorder="1" applyAlignment="1">
      <alignment horizontal="center" wrapText="1"/>
    </xf>
    <xf numFmtId="0" fontId="2" fillId="0" borderId="49" xfId="0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3" fontId="2" fillId="0" borderId="50" xfId="0" applyNumberFormat="1" applyFont="1" applyBorder="1" applyAlignment="1">
      <alignment horizontal="center"/>
    </xf>
    <xf numFmtId="4" fontId="2" fillId="0" borderId="51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166" fontId="2" fillId="0" borderId="0" xfId="0" applyNumberFormat="1" applyFont="1"/>
    <xf numFmtId="164" fontId="2" fillId="0" borderId="0" xfId="0" applyNumberFormat="1" applyFont="1"/>
    <xf numFmtId="2" fontId="2" fillId="0" borderId="0" xfId="0" applyNumberFormat="1" applyFont="1"/>
    <xf numFmtId="2" fontId="2" fillId="0" borderId="0" xfId="0" applyNumberFormat="1" applyFont="1" applyAlignment="1">
      <alignment horizontal="center"/>
    </xf>
    <xf numFmtId="4" fontId="2" fillId="0" borderId="0" xfId="0" applyNumberFormat="1" applyFont="1"/>
    <xf numFmtId="167" fontId="2" fillId="0" borderId="0" xfId="0" applyNumberFormat="1" applyFont="1"/>
    <xf numFmtId="0" fontId="4" fillId="0" borderId="0" xfId="0" applyFont="1" applyAlignment="1">
      <alignment vertical="center"/>
    </xf>
    <xf numFmtId="0" fontId="2" fillId="0" borderId="35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3" fillId="0" borderId="50" xfId="0" applyFont="1" applyBorder="1" applyAlignment="1">
      <alignment horizont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3" fillId="0" borderId="51" xfId="0" applyFont="1" applyBorder="1" applyAlignment="1">
      <alignment horizontal="center" wrapText="1"/>
    </xf>
    <xf numFmtId="0" fontId="3" fillId="0" borderId="12" xfId="0" applyFont="1" applyBorder="1" applyAlignment="1">
      <alignment horizontal="left" wrapText="1"/>
    </xf>
    <xf numFmtId="3" fontId="3" fillId="0" borderId="18" xfId="0" applyNumberFormat="1" applyFont="1" applyBorder="1" applyAlignment="1">
      <alignment horizontal="center" vertical="center" wrapText="1"/>
    </xf>
    <xf numFmtId="3" fontId="2" fillId="0" borderId="18" xfId="0" applyNumberFormat="1" applyFont="1" applyBorder="1"/>
    <xf numFmtId="4" fontId="2" fillId="0" borderId="18" xfId="0" applyNumberFormat="1" applyFont="1" applyBorder="1"/>
    <xf numFmtId="3" fontId="2" fillId="0" borderId="12" xfId="0" applyNumberFormat="1" applyFont="1" applyBorder="1"/>
    <xf numFmtId="4" fontId="2" fillId="0" borderId="13" xfId="0" applyNumberFormat="1" applyFont="1" applyBorder="1"/>
    <xf numFmtId="3" fontId="2" fillId="0" borderId="56" xfId="0" applyNumberFormat="1" applyFont="1" applyBorder="1"/>
    <xf numFmtId="4" fontId="2" fillId="0" borderId="56" xfId="0" applyNumberFormat="1" applyFont="1" applyBorder="1"/>
    <xf numFmtId="0" fontId="2" fillId="0" borderId="56" xfId="0" applyFont="1" applyBorder="1"/>
    <xf numFmtId="3" fontId="2" fillId="0" borderId="50" xfId="0" applyNumberFormat="1" applyFont="1" applyBorder="1"/>
    <xf numFmtId="4" fontId="2" fillId="0" borderId="51" xfId="0" applyNumberFormat="1" applyFont="1" applyBorder="1"/>
    <xf numFmtId="0" fontId="3" fillId="0" borderId="0" xfId="0" applyFont="1" applyAlignment="1">
      <alignment vertical="center" wrapText="1"/>
    </xf>
    <xf numFmtId="0" fontId="2" fillId="0" borderId="41" xfId="0" applyFont="1" applyBorder="1" applyAlignment="1">
      <alignment wrapText="1"/>
    </xf>
    <xf numFmtId="0" fontId="2" fillId="0" borderId="45" xfId="0" applyFont="1" applyBorder="1" applyAlignment="1">
      <alignment wrapText="1"/>
    </xf>
    <xf numFmtId="0" fontId="2" fillId="0" borderId="45" xfId="0" applyFont="1" applyBorder="1" applyAlignment="1">
      <alignment horizontal="left" wrapText="1"/>
    </xf>
    <xf numFmtId="0" fontId="2" fillId="0" borderId="47" xfId="0" applyFont="1" applyBorder="1" applyAlignment="1">
      <alignment wrapText="1"/>
    </xf>
    <xf numFmtId="0" fontId="2" fillId="0" borderId="48" xfId="1" applyFont="1" applyBorder="1" applyAlignment="1">
      <alignment wrapText="1"/>
    </xf>
    <xf numFmtId="0" fontId="2" fillId="0" borderId="45" xfId="1" applyFont="1" applyBorder="1" applyAlignment="1">
      <alignment wrapText="1"/>
    </xf>
    <xf numFmtId="0" fontId="2" fillId="0" borderId="46" xfId="1" applyFont="1" applyBorder="1" applyAlignment="1">
      <alignment wrapText="1"/>
    </xf>
    <xf numFmtId="0" fontId="2" fillId="0" borderId="45" xfId="0" applyFont="1" applyBorder="1"/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32" xfId="0" applyFont="1" applyBorder="1" applyAlignment="1">
      <alignment horizontal="center" wrapText="1"/>
    </xf>
    <xf numFmtId="0" fontId="2" fillId="0" borderId="33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34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164" fontId="2" fillId="0" borderId="9" xfId="0" applyNumberFormat="1" applyFont="1" applyBorder="1" applyAlignment="1">
      <alignment horizontal="center" wrapText="1"/>
    </xf>
    <xf numFmtId="164" fontId="2" fillId="0" borderId="34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26" xfId="0" applyFont="1" applyBorder="1" applyAlignment="1">
      <alignment horizontal="center" wrapText="1"/>
    </xf>
    <xf numFmtId="0" fontId="2" fillId="0" borderId="27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37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28" xfId="0" applyFont="1" applyBorder="1" applyAlignment="1">
      <alignment horizontal="center" wrapText="1"/>
    </xf>
    <xf numFmtId="0" fontId="2" fillId="0" borderId="29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4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36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30" xfId="0" applyFont="1" applyBorder="1" applyAlignment="1">
      <alignment horizontal="center" wrapText="1"/>
    </xf>
    <xf numFmtId="0" fontId="2" fillId="0" borderId="35" xfId="0" applyFont="1" applyBorder="1" applyAlignment="1">
      <alignment horizontal="center" wrapText="1"/>
    </xf>
    <xf numFmtId="0" fontId="2" fillId="0" borderId="31" xfId="0" applyFont="1" applyBorder="1" applyAlignment="1">
      <alignment horizontal="center" wrapText="1"/>
    </xf>
    <xf numFmtId="0" fontId="2" fillId="0" borderId="41" xfId="0" applyFont="1" applyBorder="1" applyAlignment="1">
      <alignment horizontal="center" wrapText="1"/>
    </xf>
    <xf numFmtId="0" fontId="2" fillId="0" borderId="43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2" fillId="0" borderId="52" xfId="0" applyFont="1" applyBorder="1" applyAlignment="1">
      <alignment horizontal="center"/>
    </xf>
    <xf numFmtId="0" fontId="3" fillId="0" borderId="53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28" xfId="0" applyFont="1" applyBorder="1" applyAlignment="1">
      <alignment horizontal="center" wrapText="1"/>
    </xf>
    <xf numFmtId="0" fontId="3" fillId="0" borderId="54" xfId="0" applyFont="1" applyBorder="1" applyAlignment="1">
      <alignment horizontal="center" wrapText="1"/>
    </xf>
    <xf numFmtId="0" fontId="3" fillId="0" borderId="25" xfId="0" applyFont="1" applyBorder="1" applyAlignment="1">
      <alignment horizontal="center" wrapText="1"/>
    </xf>
    <xf numFmtId="0" fontId="3" fillId="0" borderId="35" xfId="0" applyFont="1" applyBorder="1" applyAlignment="1">
      <alignment horizontal="center" wrapText="1"/>
    </xf>
    <xf numFmtId="0" fontId="2" fillId="0" borderId="54" xfId="0" applyFont="1" applyBorder="1" applyAlignment="1">
      <alignment horizontal="center" wrapText="1"/>
    </xf>
    <xf numFmtId="0" fontId="2" fillId="2" borderId="25" xfId="0" applyFont="1" applyFill="1" applyBorder="1" applyAlignment="1">
      <alignment horizontal="center" wrapText="1"/>
    </xf>
    <xf numFmtId="0" fontId="2" fillId="0" borderId="55" xfId="0" applyFont="1" applyBorder="1" applyAlignment="1">
      <alignment horizontal="center" wrapText="1"/>
    </xf>
  </cellXfs>
  <cellStyles count="2">
    <cellStyle name="Обычный" xfId="0" builtinId="0"/>
    <cellStyle name="Обычный_Шаблон 1-2016" xfId="1" xr:uid="{8B79326D-83D1-4A28-9EDC-CF5B898701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9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23-план_предыд шаблона"/>
      <sheetName val="СКОРАЯ"/>
      <sheetName val="Прил. к Протоколу Распред по МО"/>
      <sheetName val="ДС 2023"/>
      <sheetName val="План диагн (уменьш подуш)"/>
      <sheetName val="План диагн за ед"/>
      <sheetName val="План 2023"/>
      <sheetName val="Приложение 2"/>
      <sheetName val="СВОД"/>
      <sheetName val="410001"/>
      <sheetName val="410002"/>
      <sheetName val="410003"/>
      <sheetName val="410004"/>
      <sheetName val="410006"/>
      <sheetName val="410010"/>
      <sheetName val="410014"/>
      <sheetName val="410017"/>
      <sheetName val="410019"/>
      <sheetName val="410041"/>
      <sheetName val="410046"/>
      <sheetName val="410077"/>
      <sheetName val="410051"/>
      <sheetName val="410052"/>
      <sheetName val="410056"/>
      <sheetName val="410107"/>
      <sheetName val="410058"/>
      <sheetName val="410064"/>
      <sheetName val="410069"/>
      <sheetName val="410071"/>
      <sheetName val="410076"/>
      <sheetName val="410089"/>
      <sheetName val="410100"/>
      <sheetName val="410101"/>
      <sheetName val="410102"/>
      <sheetName val="410104"/>
      <sheetName val="410106"/>
      <sheetName val="410005"/>
      <sheetName val="410008"/>
      <sheetName val="410009"/>
      <sheetName val="410011"/>
      <sheetName val="410012"/>
      <sheetName val="410013"/>
      <sheetName val="410015"/>
      <sheetName val="410016"/>
      <sheetName val="410042"/>
      <sheetName val="410043"/>
      <sheetName val="410068"/>
      <sheetName val="410007"/>
      <sheetName val="410018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7"/>
      <sheetName val="410080"/>
      <sheetName val="410084"/>
      <sheetName val="410087"/>
      <sheetName val="410088"/>
      <sheetName val="410092"/>
      <sheetName val="410105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I9">
            <v>0</v>
          </cell>
          <cell r="J9">
            <v>0</v>
          </cell>
          <cell r="K9">
            <v>13135</v>
          </cell>
          <cell r="L9">
            <v>19206.82</v>
          </cell>
          <cell r="O9">
            <v>0</v>
          </cell>
          <cell r="P9">
            <v>0</v>
          </cell>
          <cell r="Q9">
            <v>7763</v>
          </cell>
          <cell r="R9">
            <v>35024.89</v>
          </cell>
          <cell r="S9">
            <v>2530</v>
          </cell>
          <cell r="T9">
            <v>14376.887000000002</v>
          </cell>
          <cell r="W9">
            <v>8014</v>
          </cell>
          <cell r="X9">
            <v>34271.186040000001</v>
          </cell>
          <cell r="Z9">
            <v>12057</v>
          </cell>
          <cell r="AA9">
            <v>2262410.5499999993</v>
          </cell>
          <cell r="AB9">
            <v>11758</v>
          </cell>
          <cell r="AC9">
            <v>2134864.3599999994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299</v>
          </cell>
          <cell r="AI9">
            <v>127546.19</v>
          </cell>
          <cell r="AJ9">
            <v>0</v>
          </cell>
          <cell r="AK9">
            <v>0</v>
          </cell>
          <cell r="AL9">
            <v>1216</v>
          </cell>
          <cell r="AM9">
            <v>134949.72999999998</v>
          </cell>
          <cell r="AN9">
            <v>1216</v>
          </cell>
          <cell r="AO9">
            <v>134949.72999999998</v>
          </cell>
          <cell r="AP9">
            <v>0</v>
          </cell>
          <cell r="AQ9">
            <v>0</v>
          </cell>
          <cell r="AT9">
            <v>0</v>
          </cell>
          <cell r="AU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I10">
            <v>0</v>
          </cell>
          <cell r="J10">
            <v>0</v>
          </cell>
          <cell r="K10">
            <v>5300</v>
          </cell>
          <cell r="L10">
            <v>8649.74</v>
          </cell>
          <cell r="O10">
            <v>0</v>
          </cell>
          <cell r="P10">
            <v>0</v>
          </cell>
          <cell r="Q10">
            <v>4000</v>
          </cell>
          <cell r="R10">
            <v>13616.2</v>
          </cell>
          <cell r="S10">
            <v>2030</v>
          </cell>
          <cell r="T10">
            <v>12490.410000000002</v>
          </cell>
          <cell r="W10">
            <v>2797</v>
          </cell>
          <cell r="X10">
            <v>14297.117760000003</v>
          </cell>
          <cell r="Z10">
            <v>3474</v>
          </cell>
          <cell r="AA10">
            <v>463000.78</v>
          </cell>
          <cell r="AB10">
            <v>3450</v>
          </cell>
          <cell r="AC10">
            <v>454581</v>
          </cell>
          <cell r="AD10">
            <v>0</v>
          </cell>
          <cell r="AE10">
            <v>0</v>
          </cell>
          <cell r="AF10">
            <v>10</v>
          </cell>
          <cell r="AG10">
            <v>2397</v>
          </cell>
          <cell r="AH10">
            <v>14</v>
          </cell>
          <cell r="AI10">
            <v>6022.7800000000025</v>
          </cell>
          <cell r="AJ10">
            <v>0</v>
          </cell>
          <cell r="AK10">
            <v>0</v>
          </cell>
          <cell r="AL10">
            <v>1020</v>
          </cell>
          <cell r="AM10">
            <v>70000.209000000003</v>
          </cell>
          <cell r="AN10">
            <v>936</v>
          </cell>
          <cell r="AO10">
            <v>59901.55</v>
          </cell>
          <cell r="AP10">
            <v>0</v>
          </cell>
          <cell r="AQ10">
            <v>0</v>
          </cell>
          <cell r="AT10">
            <v>0</v>
          </cell>
          <cell r="AU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13818</v>
          </cell>
          <cell r="T11">
            <v>84002.15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T11">
            <v>0</v>
          </cell>
          <cell r="AU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I12">
            <v>0</v>
          </cell>
          <cell r="J12">
            <v>0</v>
          </cell>
          <cell r="K12">
            <v>3635</v>
          </cell>
          <cell r="L12">
            <v>4245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10515</v>
          </cell>
          <cell r="T12">
            <v>60860.82</v>
          </cell>
          <cell r="W12">
            <v>0</v>
          </cell>
          <cell r="X12">
            <v>0</v>
          </cell>
          <cell r="Z12">
            <v>400</v>
          </cell>
          <cell r="AA12">
            <v>94169.83</v>
          </cell>
          <cell r="AB12">
            <v>400</v>
          </cell>
          <cell r="AC12">
            <v>94169.83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545</v>
          </cell>
          <cell r="AM12">
            <v>34789.269999999997</v>
          </cell>
          <cell r="AN12">
            <v>545</v>
          </cell>
          <cell r="AO12">
            <v>34789.269999999997</v>
          </cell>
          <cell r="AP12">
            <v>0</v>
          </cell>
          <cell r="AQ12">
            <v>0</v>
          </cell>
          <cell r="AT12">
            <v>0</v>
          </cell>
          <cell r="AU12">
            <v>0</v>
          </cell>
        </row>
        <row r="13">
          <cell r="D13">
            <v>0</v>
          </cell>
          <cell r="E13">
            <v>0</v>
          </cell>
          <cell r="F13">
            <v>4044</v>
          </cell>
          <cell r="G13">
            <v>33951.949999999997</v>
          </cell>
          <cell r="I13">
            <v>3582</v>
          </cell>
          <cell r="J13">
            <v>462</v>
          </cell>
          <cell r="K13">
            <v>19886</v>
          </cell>
          <cell r="L13">
            <v>32414.89</v>
          </cell>
          <cell r="O13">
            <v>3695</v>
          </cell>
          <cell r="P13">
            <v>17590.03</v>
          </cell>
          <cell r="Q13">
            <v>1910</v>
          </cell>
          <cell r="R13">
            <v>5975.07</v>
          </cell>
          <cell r="S13">
            <v>15350</v>
          </cell>
          <cell r="T13">
            <v>102242.25000000001</v>
          </cell>
          <cell r="W13">
            <v>3535</v>
          </cell>
          <cell r="X13">
            <v>8492.4030700000003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940</v>
          </cell>
          <cell r="AM13">
            <v>42637.990000000005</v>
          </cell>
          <cell r="AN13">
            <v>940</v>
          </cell>
          <cell r="AO13">
            <v>42637.990000000005</v>
          </cell>
          <cell r="AP13">
            <v>0</v>
          </cell>
          <cell r="AQ13">
            <v>0</v>
          </cell>
          <cell r="AT13">
            <v>0</v>
          </cell>
          <cell r="AU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I14">
            <v>0</v>
          </cell>
          <cell r="J14">
            <v>0</v>
          </cell>
          <cell r="K14">
            <v>11322</v>
          </cell>
          <cell r="L14">
            <v>23567.33</v>
          </cell>
          <cell r="O14">
            <v>5472</v>
          </cell>
          <cell r="P14">
            <v>45754.32</v>
          </cell>
          <cell r="Q14">
            <v>0</v>
          </cell>
          <cell r="R14">
            <v>0</v>
          </cell>
          <cell r="S14">
            <v>6826</v>
          </cell>
          <cell r="T14">
            <v>54783.49000000002</v>
          </cell>
          <cell r="W14">
            <v>63063</v>
          </cell>
          <cell r="X14">
            <v>237539.31418999998</v>
          </cell>
          <cell r="Z14">
            <v>3481</v>
          </cell>
          <cell r="AA14">
            <v>749662.52999999991</v>
          </cell>
          <cell r="AB14">
            <v>136</v>
          </cell>
          <cell r="AC14">
            <v>28249.969999999936</v>
          </cell>
          <cell r="AD14">
            <v>3257</v>
          </cell>
          <cell r="AE14">
            <v>688180.85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88</v>
          </cell>
          <cell r="AK14">
            <v>33231.71</v>
          </cell>
          <cell r="AL14">
            <v>2941</v>
          </cell>
          <cell r="AM14">
            <v>726189.22000000009</v>
          </cell>
          <cell r="AN14">
            <v>153</v>
          </cell>
          <cell r="AO14">
            <v>19607.410000000033</v>
          </cell>
          <cell r="AP14">
            <v>2788</v>
          </cell>
          <cell r="AQ14">
            <v>706581.81</v>
          </cell>
          <cell r="AT14">
            <v>0</v>
          </cell>
          <cell r="AU14">
            <v>0</v>
          </cell>
        </row>
        <row r="15">
          <cell r="D15">
            <v>1359</v>
          </cell>
          <cell r="E15">
            <v>14091.34</v>
          </cell>
          <cell r="F15">
            <v>1980</v>
          </cell>
          <cell r="G15">
            <v>14039.32</v>
          </cell>
          <cell r="I15">
            <v>1077</v>
          </cell>
          <cell r="J15">
            <v>903</v>
          </cell>
          <cell r="K15">
            <v>12041</v>
          </cell>
          <cell r="L15">
            <v>20481.879999999997</v>
          </cell>
          <cell r="O15">
            <v>351</v>
          </cell>
          <cell r="P15">
            <v>1650.1100000000001</v>
          </cell>
          <cell r="Q15">
            <v>900</v>
          </cell>
          <cell r="R15">
            <v>2849.68</v>
          </cell>
          <cell r="S15">
            <v>9680</v>
          </cell>
          <cell r="T15">
            <v>149877.51999999999</v>
          </cell>
          <cell r="W15">
            <v>0</v>
          </cell>
          <cell r="X15">
            <v>0</v>
          </cell>
          <cell r="Z15">
            <v>790</v>
          </cell>
          <cell r="AA15">
            <v>68931.360000000001</v>
          </cell>
          <cell r="AB15">
            <v>790</v>
          </cell>
          <cell r="AC15">
            <v>68931.360000000001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14842.109999999997</v>
          </cell>
          <cell r="AN15">
            <v>315</v>
          </cell>
          <cell r="AO15">
            <v>14842.109999999997</v>
          </cell>
          <cell r="AP15">
            <v>0</v>
          </cell>
          <cell r="AQ15">
            <v>0</v>
          </cell>
          <cell r="AT15">
            <v>0</v>
          </cell>
          <cell r="AU15">
            <v>0</v>
          </cell>
        </row>
        <row r="16">
          <cell r="D16">
            <v>0</v>
          </cell>
          <cell r="E16">
            <v>0</v>
          </cell>
          <cell r="F16">
            <v>7921</v>
          </cell>
          <cell r="G16">
            <v>45791.05</v>
          </cell>
          <cell r="I16">
            <v>6925</v>
          </cell>
          <cell r="J16">
            <v>996</v>
          </cell>
          <cell r="K16">
            <v>24955</v>
          </cell>
          <cell r="L16">
            <v>48731.130000000012</v>
          </cell>
          <cell r="O16">
            <v>3688</v>
          </cell>
          <cell r="P16">
            <v>16171.77</v>
          </cell>
          <cell r="Q16">
            <v>4325</v>
          </cell>
          <cell r="R16">
            <v>15974.240000000002</v>
          </cell>
          <cell r="S16">
            <v>30150</v>
          </cell>
          <cell r="T16">
            <v>294607.28999999992</v>
          </cell>
          <cell r="W16">
            <v>1781</v>
          </cell>
          <cell r="X16">
            <v>4909.9766</v>
          </cell>
          <cell r="Z16">
            <v>3200</v>
          </cell>
          <cell r="AA16">
            <v>305635.31</v>
          </cell>
          <cell r="AB16">
            <v>3200</v>
          </cell>
          <cell r="AC16">
            <v>305635.31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252</v>
          </cell>
          <cell r="AM16">
            <v>13425.75</v>
          </cell>
          <cell r="AN16">
            <v>252</v>
          </cell>
          <cell r="AO16">
            <v>13425.75</v>
          </cell>
          <cell r="AP16">
            <v>0</v>
          </cell>
          <cell r="AQ16">
            <v>0</v>
          </cell>
          <cell r="AT16">
            <v>0</v>
          </cell>
          <cell r="AU16">
            <v>0</v>
          </cell>
        </row>
        <row r="17">
          <cell r="D17">
            <v>0</v>
          </cell>
          <cell r="E17">
            <v>0</v>
          </cell>
          <cell r="F17">
            <v>13284</v>
          </cell>
          <cell r="G17">
            <v>82847.649999999994</v>
          </cell>
          <cell r="I17">
            <v>10508</v>
          </cell>
          <cell r="J17">
            <v>2776</v>
          </cell>
          <cell r="K17">
            <v>39164</v>
          </cell>
          <cell r="L17">
            <v>89481.83</v>
          </cell>
          <cell r="O17">
            <v>1180</v>
          </cell>
          <cell r="P17">
            <v>5172.1500000000005</v>
          </cell>
          <cell r="Q17">
            <v>2060</v>
          </cell>
          <cell r="R17">
            <v>6801.1299999999992</v>
          </cell>
          <cell r="S17">
            <v>18860</v>
          </cell>
          <cell r="T17">
            <v>165234.18999999997</v>
          </cell>
          <cell r="W17">
            <v>4614</v>
          </cell>
          <cell r="X17">
            <v>18189.767229999994</v>
          </cell>
          <cell r="Z17">
            <v>5726</v>
          </cell>
          <cell r="AA17">
            <v>762753.68</v>
          </cell>
          <cell r="AB17">
            <v>5711</v>
          </cell>
          <cell r="AC17">
            <v>754711.91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15</v>
          </cell>
          <cell r="AI17">
            <v>8041.77</v>
          </cell>
          <cell r="AJ17">
            <v>0</v>
          </cell>
          <cell r="AK17">
            <v>0</v>
          </cell>
          <cell r="AL17">
            <v>266</v>
          </cell>
          <cell r="AM17">
            <v>12299.43</v>
          </cell>
          <cell r="AN17">
            <v>156</v>
          </cell>
          <cell r="AO17">
            <v>5158.0300000000007</v>
          </cell>
          <cell r="AP17">
            <v>0</v>
          </cell>
          <cell r="AQ17">
            <v>0</v>
          </cell>
          <cell r="AT17">
            <v>0</v>
          </cell>
          <cell r="AU17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841</v>
          </cell>
          <cell r="AA18">
            <v>134183.79</v>
          </cell>
          <cell r="AB18">
            <v>841</v>
          </cell>
          <cell r="AC18">
            <v>134183.79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T18">
            <v>0</v>
          </cell>
          <cell r="AU18">
            <v>0</v>
          </cell>
        </row>
        <row r="19">
          <cell r="D19">
            <v>0</v>
          </cell>
          <cell r="E19">
            <v>0</v>
          </cell>
          <cell r="F19">
            <v>21385</v>
          </cell>
          <cell r="G19">
            <v>176913.52000000002</v>
          </cell>
          <cell r="I19">
            <v>16885</v>
          </cell>
          <cell r="J19">
            <v>4500</v>
          </cell>
          <cell r="K19">
            <v>30190</v>
          </cell>
          <cell r="L19">
            <v>51007.27</v>
          </cell>
          <cell r="O19">
            <v>7550</v>
          </cell>
          <cell r="P19">
            <v>32298.1</v>
          </cell>
          <cell r="Q19">
            <v>18462</v>
          </cell>
          <cell r="R19">
            <v>67766.5</v>
          </cell>
          <cell r="S19">
            <v>36748</v>
          </cell>
          <cell r="T19">
            <v>65073.020000000004</v>
          </cell>
          <cell r="W19">
            <v>1750</v>
          </cell>
          <cell r="X19">
            <v>4743.0111299999999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53419.68</v>
          </cell>
          <cell r="AN19">
            <v>1000</v>
          </cell>
          <cell r="AO19">
            <v>53419.68</v>
          </cell>
          <cell r="AP19">
            <v>0</v>
          </cell>
          <cell r="AQ19">
            <v>0</v>
          </cell>
          <cell r="AT19">
            <v>0</v>
          </cell>
          <cell r="AU19">
            <v>0</v>
          </cell>
        </row>
        <row r="20">
          <cell r="D20">
            <v>0</v>
          </cell>
          <cell r="E20">
            <v>0</v>
          </cell>
          <cell r="F20">
            <v>21036</v>
          </cell>
          <cell r="G20">
            <v>147112.89000000001</v>
          </cell>
          <cell r="I20">
            <v>17536</v>
          </cell>
          <cell r="J20">
            <v>3500</v>
          </cell>
          <cell r="K20">
            <v>39568</v>
          </cell>
          <cell r="L20">
            <v>79494.630000000019</v>
          </cell>
          <cell r="O20">
            <v>6557</v>
          </cell>
          <cell r="P20">
            <v>31132.05</v>
          </cell>
          <cell r="Q20">
            <v>7343</v>
          </cell>
          <cell r="R20">
            <v>24334.71</v>
          </cell>
          <cell r="S20">
            <v>39147</v>
          </cell>
          <cell r="T20">
            <v>67521.659999999989</v>
          </cell>
          <cell r="W20">
            <v>2242</v>
          </cell>
          <cell r="X20">
            <v>5994.92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1341</v>
          </cell>
          <cell r="AM20">
            <v>80254.784299999985</v>
          </cell>
          <cell r="AN20">
            <v>1149</v>
          </cell>
          <cell r="AO20">
            <v>62178.784299999985</v>
          </cell>
          <cell r="AP20">
            <v>0</v>
          </cell>
          <cell r="AQ20">
            <v>0</v>
          </cell>
          <cell r="AT20">
            <v>0</v>
          </cell>
          <cell r="AU20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I21">
            <v>0</v>
          </cell>
          <cell r="J21">
            <v>0</v>
          </cell>
          <cell r="K21">
            <v>20000</v>
          </cell>
          <cell r="L21">
            <v>31279.25</v>
          </cell>
          <cell r="O21">
            <v>0</v>
          </cell>
          <cell r="P21">
            <v>0</v>
          </cell>
          <cell r="Q21">
            <v>145</v>
          </cell>
          <cell r="R21">
            <v>504.23</v>
          </cell>
          <cell r="S21">
            <v>7021</v>
          </cell>
          <cell r="T21">
            <v>76617.91</v>
          </cell>
          <cell r="W21">
            <v>1200</v>
          </cell>
          <cell r="X21">
            <v>1799.376</v>
          </cell>
          <cell r="Z21">
            <v>3800</v>
          </cell>
          <cell r="AA21">
            <v>495856.9</v>
          </cell>
          <cell r="AB21">
            <v>3800</v>
          </cell>
          <cell r="AC21">
            <v>495856.9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750</v>
          </cell>
          <cell r="AM21">
            <v>34818.33</v>
          </cell>
          <cell r="AN21">
            <v>750</v>
          </cell>
          <cell r="AO21">
            <v>34818.33</v>
          </cell>
          <cell r="AP21">
            <v>0</v>
          </cell>
          <cell r="AQ21">
            <v>0</v>
          </cell>
          <cell r="AT21">
            <v>0</v>
          </cell>
          <cell r="AU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I22">
            <v>0</v>
          </cell>
          <cell r="J22">
            <v>0</v>
          </cell>
          <cell r="K22">
            <v>222</v>
          </cell>
          <cell r="L22">
            <v>241.18</v>
          </cell>
          <cell r="O22">
            <v>0</v>
          </cell>
          <cell r="P22">
            <v>0</v>
          </cell>
          <cell r="Q22">
            <v>10000</v>
          </cell>
          <cell r="R22">
            <v>18316.499999999996</v>
          </cell>
          <cell r="S22">
            <v>20420</v>
          </cell>
          <cell r="T22">
            <v>100297.83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T22">
            <v>0</v>
          </cell>
          <cell r="AU22">
            <v>0</v>
          </cell>
        </row>
        <row r="23">
          <cell r="D23">
            <v>0</v>
          </cell>
          <cell r="E23">
            <v>0</v>
          </cell>
          <cell r="F23">
            <v>29658</v>
          </cell>
          <cell r="G23">
            <v>216707.23</v>
          </cell>
          <cell r="I23">
            <v>378</v>
          </cell>
          <cell r="J23">
            <v>29280</v>
          </cell>
          <cell r="K23">
            <v>137785</v>
          </cell>
          <cell r="L23">
            <v>232537.17</v>
          </cell>
          <cell r="O23">
            <v>0</v>
          </cell>
          <cell r="P23">
            <v>0</v>
          </cell>
          <cell r="Q23">
            <v>36400</v>
          </cell>
          <cell r="R23">
            <v>119457.93</v>
          </cell>
          <cell r="S23">
            <v>49365</v>
          </cell>
          <cell r="T23">
            <v>113849.67</v>
          </cell>
          <cell r="W23">
            <v>1886</v>
          </cell>
          <cell r="X23">
            <v>4142.1924099999997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468</v>
          </cell>
          <cell r="AM23">
            <v>39134.830698000005</v>
          </cell>
          <cell r="AN23">
            <v>300</v>
          </cell>
          <cell r="AO23">
            <v>18515.170000000002</v>
          </cell>
          <cell r="AP23">
            <v>0</v>
          </cell>
          <cell r="AQ23">
            <v>0</v>
          </cell>
          <cell r="AT23">
            <v>0</v>
          </cell>
          <cell r="AU23">
            <v>0</v>
          </cell>
        </row>
        <row r="24">
          <cell r="D24">
            <v>0</v>
          </cell>
          <cell r="E24">
            <v>0</v>
          </cell>
          <cell r="F24">
            <v>6842</v>
          </cell>
          <cell r="G24">
            <v>50657.39</v>
          </cell>
          <cell r="I24">
            <v>130</v>
          </cell>
          <cell r="J24">
            <v>6712</v>
          </cell>
          <cell r="K24">
            <v>43461</v>
          </cell>
          <cell r="L24">
            <v>93479.21</v>
          </cell>
          <cell r="O24">
            <v>0</v>
          </cell>
          <cell r="P24">
            <v>0</v>
          </cell>
          <cell r="Q24">
            <v>9700</v>
          </cell>
          <cell r="R24">
            <v>31831.599999999999</v>
          </cell>
          <cell r="S24">
            <v>20130</v>
          </cell>
          <cell r="T24">
            <v>55279.30000000001</v>
          </cell>
          <cell r="W24">
            <v>896</v>
          </cell>
          <cell r="X24">
            <v>3014.4478899999999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146</v>
          </cell>
          <cell r="AM24">
            <v>10670.149999999998</v>
          </cell>
          <cell r="AN24">
            <v>101</v>
          </cell>
          <cell r="AO24">
            <v>5810.0199999999986</v>
          </cell>
          <cell r="AP24">
            <v>0</v>
          </cell>
          <cell r="AQ24">
            <v>0</v>
          </cell>
          <cell r="AT24">
            <v>0</v>
          </cell>
          <cell r="AU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I25">
            <v>0</v>
          </cell>
          <cell r="J25">
            <v>0</v>
          </cell>
          <cell r="K25">
            <v>300</v>
          </cell>
          <cell r="L25">
            <v>248.79</v>
          </cell>
          <cell r="O25">
            <v>0</v>
          </cell>
          <cell r="P25">
            <v>0</v>
          </cell>
          <cell r="Q25">
            <v>400</v>
          </cell>
          <cell r="R25">
            <v>732.66000000000008</v>
          </cell>
          <cell r="S25">
            <v>19754</v>
          </cell>
          <cell r="T25">
            <v>88821.74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T25">
            <v>0</v>
          </cell>
          <cell r="AU25">
            <v>0</v>
          </cell>
        </row>
        <row r="26">
          <cell r="D26">
            <v>0</v>
          </cell>
          <cell r="E26">
            <v>0</v>
          </cell>
          <cell r="F26">
            <v>28657</v>
          </cell>
          <cell r="G26">
            <v>181759.61</v>
          </cell>
          <cell r="I26">
            <v>15873</v>
          </cell>
          <cell r="J26">
            <v>12784</v>
          </cell>
          <cell r="K26">
            <v>104836</v>
          </cell>
          <cell r="L26">
            <v>195466.85000000003</v>
          </cell>
          <cell r="O26">
            <v>7575</v>
          </cell>
          <cell r="P26">
            <v>33335.9</v>
          </cell>
          <cell r="Q26">
            <v>8370</v>
          </cell>
          <cell r="R26">
            <v>30968.559999999998</v>
          </cell>
          <cell r="S26">
            <v>80675</v>
          </cell>
          <cell r="T26">
            <v>331974.283</v>
          </cell>
          <cell r="W26">
            <v>5774</v>
          </cell>
          <cell r="X26">
            <v>21774.68159</v>
          </cell>
          <cell r="Z26">
            <v>5500</v>
          </cell>
          <cell r="AA26">
            <v>738543.17</v>
          </cell>
          <cell r="AB26">
            <v>5500</v>
          </cell>
          <cell r="AC26">
            <v>738543.17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900</v>
          </cell>
          <cell r="AM26">
            <v>55453.539999999994</v>
          </cell>
          <cell r="AN26">
            <v>900</v>
          </cell>
          <cell r="AO26">
            <v>55453.539999999994</v>
          </cell>
          <cell r="AP26">
            <v>0</v>
          </cell>
          <cell r="AQ26">
            <v>0</v>
          </cell>
          <cell r="AT26">
            <v>0</v>
          </cell>
          <cell r="AU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I27">
            <v>0</v>
          </cell>
          <cell r="J27">
            <v>0</v>
          </cell>
          <cell r="K27">
            <v>1225</v>
          </cell>
          <cell r="L27">
            <v>930.17000000000007</v>
          </cell>
          <cell r="O27">
            <v>0</v>
          </cell>
          <cell r="P27">
            <v>0</v>
          </cell>
          <cell r="Q27">
            <v>450</v>
          </cell>
          <cell r="R27">
            <v>824.24</v>
          </cell>
          <cell r="S27">
            <v>17271</v>
          </cell>
          <cell r="T27">
            <v>138737.57999999999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T27">
            <v>0</v>
          </cell>
          <cell r="AU27">
            <v>0</v>
          </cell>
        </row>
        <row r="28">
          <cell r="D28">
            <v>1502</v>
          </cell>
          <cell r="E28">
            <v>38679.65</v>
          </cell>
          <cell r="F28">
            <v>5479</v>
          </cell>
          <cell r="G28">
            <v>29566.190000000002</v>
          </cell>
          <cell r="I28">
            <v>3749</v>
          </cell>
          <cell r="J28">
            <v>1730</v>
          </cell>
          <cell r="K28">
            <v>25300</v>
          </cell>
          <cell r="L28">
            <v>46366.65</v>
          </cell>
          <cell r="O28">
            <v>1060</v>
          </cell>
          <cell r="P28">
            <v>4533.82</v>
          </cell>
          <cell r="Q28">
            <v>1200</v>
          </cell>
          <cell r="R28">
            <v>3663.29</v>
          </cell>
          <cell r="S28">
            <v>17371</v>
          </cell>
          <cell r="T28">
            <v>88000.210000000021</v>
          </cell>
          <cell r="W28">
            <v>80</v>
          </cell>
          <cell r="X28">
            <v>119.9584</v>
          </cell>
          <cell r="Z28">
            <v>1000</v>
          </cell>
          <cell r="AA28">
            <v>93054.62000000001</v>
          </cell>
          <cell r="AB28">
            <v>1000</v>
          </cell>
          <cell r="AC28">
            <v>93054.62000000001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895</v>
          </cell>
          <cell r="AM28">
            <v>49453.21</v>
          </cell>
          <cell r="AN28">
            <v>895</v>
          </cell>
          <cell r="AO28">
            <v>49453.21</v>
          </cell>
          <cell r="AP28">
            <v>0</v>
          </cell>
          <cell r="AQ28">
            <v>0</v>
          </cell>
          <cell r="AT28">
            <v>0</v>
          </cell>
          <cell r="AU28">
            <v>0</v>
          </cell>
        </row>
        <row r="29">
          <cell r="D29">
            <v>2126</v>
          </cell>
          <cell r="E29">
            <v>21054.49</v>
          </cell>
          <cell r="F29">
            <v>2138</v>
          </cell>
          <cell r="G29">
            <v>13511.35</v>
          </cell>
          <cell r="I29">
            <v>1264</v>
          </cell>
          <cell r="J29">
            <v>874</v>
          </cell>
          <cell r="K29">
            <v>6136</v>
          </cell>
          <cell r="L29">
            <v>15517.539999999999</v>
          </cell>
          <cell r="O29">
            <v>12</v>
          </cell>
          <cell r="P29">
            <v>51.33</v>
          </cell>
          <cell r="Q29">
            <v>4000</v>
          </cell>
          <cell r="R29">
            <v>12210.96</v>
          </cell>
          <cell r="S29">
            <v>4716</v>
          </cell>
          <cell r="T29">
            <v>97668.21</v>
          </cell>
          <cell r="W29">
            <v>0</v>
          </cell>
          <cell r="X29">
            <v>0</v>
          </cell>
          <cell r="Z29">
            <v>371</v>
          </cell>
          <cell r="AA29">
            <v>32190.78</v>
          </cell>
          <cell r="AB29">
            <v>371</v>
          </cell>
          <cell r="AC29">
            <v>32190.78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152</v>
          </cell>
          <cell r="AM29">
            <v>10370.16</v>
          </cell>
          <cell r="AN29">
            <v>152</v>
          </cell>
          <cell r="AO29">
            <v>10370.16</v>
          </cell>
          <cell r="AP29">
            <v>0</v>
          </cell>
          <cell r="AQ29">
            <v>0</v>
          </cell>
          <cell r="AT29">
            <v>0</v>
          </cell>
          <cell r="AU29">
            <v>0</v>
          </cell>
        </row>
        <row r="30">
          <cell r="D30">
            <v>365</v>
          </cell>
          <cell r="E30">
            <v>16294</v>
          </cell>
          <cell r="F30">
            <v>1809</v>
          </cell>
          <cell r="G30">
            <v>9606</v>
          </cell>
          <cell r="I30">
            <v>1047</v>
          </cell>
          <cell r="J30">
            <v>762</v>
          </cell>
          <cell r="K30">
            <v>3915</v>
          </cell>
          <cell r="L30">
            <v>9833.9499999999989</v>
          </cell>
          <cell r="O30">
            <v>0</v>
          </cell>
          <cell r="P30">
            <v>0</v>
          </cell>
          <cell r="Q30">
            <v>520</v>
          </cell>
          <cell r="R30">
            <v>1626.35</v>
          </cell>
          <cell r="S30">
            <v>2730</v>
          </cell>
          <cell r="T30">
            <v>71840.62000000001</v>
          </cell>
          <cell r="W30">
            <v>200</v>
          </cell>
          <cell r="X30">
            <v>521.71799999999996</v>
          </cell>
          <cell r="Z30">
            <v>400</v>
          </cell>
          <cell r="AA30">
            <v>37933.83</v>
          </cell>
          <cell r="AB30">
            <v>400</v>
          </cell>
          <cell r="AC30">
            <v>37933.83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15275.37</v>
          </cell>
          <cell r="AN30">
            <v>280</v>
          </cell>
          <cell r="AO30">
            <v>15275.37</v>
          </cell>
          <cell r="AP30">
            <v>0</v>
          </cell>
          <cell r="AQ30">
            <v>0</v>
          </cell>
          <cell r="AT30">
            <v>0</v>
          </cell>
          <cell r="AU30">
            <v>0</v>
          </cell>
        </row>
        <row r="31">
          <cell r="D31">
            <v>1147</v>
          </cell>
          <cell r="E31">
            <v>19727.48</v>
          </cell>
          <cell r="F31">
            <v>2530</v>
          </cell>
          <cell r="G31">
            <v>17432.79</v>
          </cell>
          <cell r="I31">
            <v>1268</v>
          </cell>
          <cell r="J31">
            <v>1262</v>
          </cell>
          <cell r="K31">
            <v>10719</v>
          </cell>
          <cell r="L31">
            <v>21716.74</v>
          </cell>
          <cell r="O31">
            <v>661</v>
          </cell>
          <cell r="P31">
            <v>2828.05</v>
          </cell>
          <cell r="Q31">
            <v>550</v>
          </cell>
          <cell r="R31">
            <v>1711.06</v>
          </cell>
          <cell r="S31">
            <v>6866</v>
          </cell>
          <cell r="T31">
            <v>34382.74</v>
          </cell>
          <cell r="W31">
            <v>220</v>
          </cell>
          <cell r="X31">
            <v>573.88980000000004</v>
          </cell>
          <cell r="Z31">
            <v>500</v>
          </cell>
          <cell r="AA31">
            <v>58542.790000000008</v>
          </cell>
          <cell r="AB31">
            <v>500</v>
          </cell>
          <cell r="AC31">
            <v>58542.790000000008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16748.77</v>
          </cell>
          <cell r="AN31">
            <v>300</v>
          </cell>
          <cell r="AO31">
            <v>16748.77</v>
          </cell>
          <cell r="AP31">
            <v>0</v>
          </cell>
          <cell r="AQ31">
            <v>0</v>
          </cell>
          <cell r="AT31">
            <v>0</v>
          </cell>
          <cell r="AU31">
            <v>0</v>
          </cell>
        </row>
        <row r="32">
          <cell r="D32">
            <v>550</v>
          </cell>
          <cell r="E32">
            <v>10330.49</v>
          </cell>
          <cell r="F32">
            <v>901</v>
          </cell>
          <cell r="G32">
            <v>6188.84</v>
          </cell>
          <cell r="I32">
            <v>531</v>
          </cell>
          <cell r="J32">
            <v>370</v>
          </cell>
          <cell r="K32">
            <v>2125</v>
          </cell>
          <cell r="L32">
            <v>5702.84</v>
          </cell>
          <cell r="O32">
            <v>105</v>
          </cell>
          <cell r="P32">
            <v>458.65999999999997</v>
          </cell>
          <cell r="Q32">
            <v>500</v>
          </cell>
          <cell r="R32">
            <v>1640.85</v>
          </cell>
          <cell r="S32">
            <v>2158</v>
          </cell>
          <cell r="T32">
            <v>75969.220000000016</v>
          </cell>
          <cell r="W32">
            <v>131</v>
          </cell>
          <cell r="X32">
            <v>318.15213000000006</v>
          </cell>
          <cell r="Z32">
            <v>279</v>
          </cell>
          <cell r="AA32">
            <v>20217.629999999997</v>
          </cell>
          <cell r="AB32">
            <v>279</v>
          </cell>
          <cell r="AC32">
            <v>20217.629999999997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167</v>
          </cell>
          <cell r="AM32">
            <v>6782.4299999999994</v>
          </cell>
          <cell r="AN32">
            <v>167</v>
          </cell>
          <cell r="AO32">
            <v>6782.4299999999994</v>
          </cell>
          <cell r="AP32">
            <v>0</v>
          </cell>
          <cell r="AQ32">
            <v>0</v>
          </cell>
          <cell r="AT32">
            <v>0</v>
          </cell>
          <cell r="AU32">
            <v>0</v>
          </cell>
        </row>
        <row r="33">
          <cell r="D33">
            <v>626</v>
          </cell>
          <cell r="E33">
            <v>11787.18</v>
          </cell>
          <cell r="F33">
            <v>1339</v>
          </cell>
          <cell r="G33">
            <v>9241.4</v>
          </cell>
          <cell r="I33">
            <v>654</v>
          </cell>
          <cell r="J33">
            <v>685</v>
          </cell>
          <cell r="K33">
            <v>3888</v>
          </cell>
          <cell r="L33">
            <v>9623.7699999999986</v>
          </cell>
          <cell r="O33">
            <v>102</v>
          </cell>
          <cell r="P33">
            <v>425.27</v>
          </cell>
          <cell r="Q33">
            <v>240</v>
          </cell>
          <cell r="R33">
            <v>732.66</v>
          </cell>
          <cell r="S33">
            <v>4706</v>
          </cell>
          <cell r="T33">
            <v>29946.639999999999</v>
          </cell>
          <cell r="W33">
            <v>113</v>
          </cell>
          <cell r="X33">
            <v>294.77067000000005</v>
          </cell>
          <cell r="Z33">
            <v>281</v>
          </cell>
          <cell r="AA33">
            <v>25370.870000000003</v>
          </cell>
          <cell r="AB33">
            <v>281</v>
          </cell>
          <cell r="AC33">
            <v>25370.870000000003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230</v>
          </cell>
          <cell r="AM33">
            <v>11950.07</v>
          </cell>
          <cell r="AN33">
            <v>230</v>
          </cell>
          <cell r="AO33">
            <v>11950.07</v>
          </cell>
          <cell r="AP33">
            <v>0</v>
          </cell>
          <cell r="AQ33">
            <v>0</v>
          </cell>
          <cell r="AT33">
            <v>0</v>
          </cell>
          <cell r="AU33">
            <v>0</v>
          </cell>
        </row>
        <row r="34">
          <cell r="D34">
            <v>5011</v>
          </cell>
          <cell r="E34">
            <v>102778.45</v>
          </cell>
          <cell r="F34">
            <v>11498</v>
          </cell>
          <cell r="G34">
            <v>79656.25</v>
          </cell>
          <cell r="I34">
            <v>5871</v>
          </cell>
          <cell r="J34">
            <v>5627</v>
          </cell>
          <cell r="K34">
            <v>44355</v>
          </cell>
          <cell r="L34">
            <v>74385.410000000018</v>
          </cell>
          <cell r="O34">
            <v>1124</v>
          </cell>
          <cell r="P34">
            <v>6510.43</v>
          </cell>
          <cell r="Q34">
            <v>2600</v>
          </cell>
          <cell r="R34">
            <v>8573.3900000000012</v>
          </cell>
          <cell r="S34">
            <v>26050</v>
          </cell>
          <cell r="T34">
            <v>42314.969999999994</v>
          </cell>
          <cell r="W34">
            <v>650</v>
          </cell>
          <cell r="X34">
            <v>1924.49386</v>
          </cell>
          <cell r="Z34">
            <v>1595</v>
          </cell>
          <cell r="AA34">
            <v>272791.37</v>
          </cell>
          <cell r="AB34">
            <v>1595</v>
          </cell>
          <cell r="AC34">
            <v>272791.37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441</v>
          </cell>
          <cell r="AM34">
            <v>35434.259999999995</v>
          </cell>
          <cell r="AN34">
            <v>441</v>
          </cell>
          <cell r="AO34">
            <v>35434.259999999995</v>
          </cell>
          <cell r="AP34">
            <v>0</v>
          </cell>
          <cell r="AQ34">
            <v>0</v>
          </cell>
          <cell r="AT34">
            <v>0</v>
          </cell>
          <cell r="AU34">
            <v>0</v>
          </cell>
        </row>
        <row r="35">
          <cell r="D35">
            <v>0</v>
          </cell>
          <cell r="E35">
            <v>0</v>
          </cell>
          <cell r="F35">
            <v>135</v>
          </cell>
          <cell r="G35">
            <v>1067.92</v>
          </cell>
          <cell r="I35">
            <v>5</v>
          </cell>
          <cell r="J35">
            <v>130</v>
          </cell>
          <cell r="K35">
            <v>1508</v>
          </cell>
          <cell r="L35">
            <v>3092.11</v>
          </cell>
          <cell r="O35">
            <v>108</v>
          </cell>
          <cell r="P35">
            <v>497.83</v>
          </cell>
          <cell r="Q35">
            <v>0</v>
          </cell>
          <cell r="R35">
            <v>0</v>
          </cell>
          <cell r="S35">
            <v>1389</v>
          </cell>
          <cell r="T35">
            <v>44636.86</v>
          </cell>
          <cell r="W35">
            <v>0</v>
          </cell>
          <cell r="X35">
            <v>0</v>
          </cell>
          <cell r="Z35">
            <v>84</v>
          </cell>
          <cell r="AA35">
            <v>8880.16</v>
          </cell>
          <cell r="AB35">
            <v>84</v>
          </cell>
          <cell r="AC35">
            <v>8880.16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2929.7400000000002</v>
          </cell>
          <cell r="AN35">
            <v>51</v>
          </cell>
          <cell r="AO35">
            <v>2929.7400000000002</v>
          </cell>
          <cell r="AP35">
            <v>0</v>
          </cell>
          <cell r="AQ35">
            <v>0</v>
          </cell>
          <cell r="AT35">
            <v>0</v>
          </cell>
          <cell r="AU35">
            <v>0</v>
          </cell>
        </row>
        <row r="36">
          <cell r="D36">
            <v>1341</v>
          </cell>
          <cell r="E36">
            <v>18745.07</v>
          </cell>
          <cell r="F36">
            <v>1785</v>
          </cell>
          <cell r="G36">
            <v>11713.46</v>
          </cell>
          <cell r="I36">
            <v>1035</v>
          </cell>
          <cell r="J36">
            <v>750</v>
          </cell>
          <cell r="K36">
            <v>4639</v>
          </cell>
          <cell r="L36">
            <v>9155.68</v>
          </cell>
          <cell r="O36">
            <v>172</v>
          </cell>
          <cell r="P36">
            <v>764.62</v>
          </cell>
          <cell r="Q36">
            <v>125</v>
          </cell>
          <cell r="R36">
            <v>231.46</v>
          </cell>
          <cell r="S36">
            <v>8728</v>
          </cell>
          <cell r="T36">
            <v>207177.73999999996</v>
          </cell>
          <cell r="W36">
            <v>3</v>
          </cell>
          <cell r="X36">
            <v>9.39</v>
          </cell>
          <cell r="Z36">
            <v>406</v>
          </cell>
          <cell r="AA36">
            <v>25004.269999999997</v>
          </cell>
          <cell r="AB36">
            <v>406</v>
          </cell>
          <cell r="AC36">
            <v>25004.269999999997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190</v>
          </cell>
          <cell r="AM36">
            <v>11671.62</v>
          </cell>
          <cell r="AN36">
            <v>190</v>
          </cell>
          <cell r="AO36">
            <v>11671.62</v>
          </cell>
          <cell r="AP36">
            <v>0</v>
          </cell>
          <cell r="AQ36">
            <v>0</v>
          </cell>
          <cell r="AT36">
            <v>0</v>
          </cell>
          <cell r="AU36">
            <v>0</v>
          </cell>
        </row>
        <row r="37">
          <cell r="D37">
            <v>695</v>
          </cell>
          <cell r="E37">
            <v>16852.38</v>
          </cell>
          <cell r="F37">
            <v>1650</v>
          </cell>
          <cell r="G37">
            <v>10624.240000000002</v>
          </cell>
          <cell r="I37">
            <v>849</v>
          </cell>
          <cell r="J37">
            <v>801</v>
          </cell>
          <cell r="K37">
            <v>3755</v>
          </cell>
          <cell r="L37">
            <v>8159.1699999999983</v>
          </cell>
          <cell r="O37">
            <v>34</v>
          </cell>
          <cell r="P37">
            <v>150.9</v>
          </cell>
          <cell r="Q37">
            <v>110</v>
          </cell>
          <cell r="R37">
            <v>344.13</v>
          </cell>
          <cell r="S37">
            <v>2983</v>
          </cell>
          <cell r="T37">
            <v>94958.62</v>
          </cell>
          <cell r="W37">
            <v>158</v>
          </cell>
          <cell r="X37">
            <v>412.15722000000005</v>
          </cell>
          <cell r="Z37">
            <v>390</v>
          </cell>
          <cell r="AA37">
            <v>48175.590000000004</v>
          </cell>
          <cell r="AB37">
            <v>390</v>
          </cell>
          <cell r="AC37">
            <v>48175.590000000004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27</v>
          </cell>
          <cell r="AM37">
            <v>4981.68</v>
          </cell>
          <cell r="AN37">
            <v>27</v>
          </cell>
          <cell r="AO37">
            <v>4981.68</v>
          </cell>
          <cell r="AP37">
            <v>0</v>
          </cell>
          <cell r="AQ37">
            <v>0</v>
          </cell>
          <cell r="AT37">
            <v>0</v>
          </cell>
          <cell r="AU37">
            <v>0</v>
          </cell>
        </row>
        <row r="38">
          <cell r="D38">
            <v>983</v>
          </cell>
          <cell r="E38">
            <v>18100.189999999999</v>
          </cell>
          <cell r="F38">
            <v>1749</v>
          </cell>
          <cell r="G38">
            <v>11002.76</v>
          </cell>
          <cell r="I38">
            <v>888</v>
          </cell>
          <cell r="J38">
            <v>861</v>
          </cell>
          <cell r="K38">
            <v>3341</v>
          </cell>
          <cell r="L38">
            <v>7186.7699999999995</v>
          </cell>
          <cell r="O38">
            <v>181</v>
          </cell>
          <cell r="P38">
            <v>804.35</v>
          </cell>
          <cell r="Q38">
            <v>335</v>
          </cell>
          <cell r="R38">
            <v>1085.6500000000001</v>
          </cell>
          <cell r="S38">
            <v>4456</v>
          </cell>
          <cell r="T38">
            <v>116000.37</v>
          </cell>
          <cell r="W38">
            <v>163</v>
          </cell>
          <cell r="X38">
            <v>375.23001999999997</v>
          </cell>
          <cell r="Z38">
            <v>506</v>
          </cell>
          <cell r="AA38">
            <v>49268.119999999995</v>
          </cell>
          <cell r="AB38">
            <v>506</v>
          </cell>
          <cell r="AC38">
            <v>49268.119999999995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400</v>
          </cell>
          <cell r="AM38">
            <v>21322.879999999997</v>
          </cell>
          <cell r="AN38">
            <v>400</v>
          </cell>
          <cell r="AO38">
            <v>21322.879999999997</v>
          </cell>
          <cell r="AP38">
            <v>0</v>
          </cell>
          <cell r="AQ38">
            <v>0</v>
          </cell>
          <cell r="AT38">
            <v>0</v>
          </cell>
          <cell r="AU38">
            <v>0</v>
          </cell>
        </row>
        <row r="39">
          <cell r="D39">
            <v>376</v>
          </cell>
          <cell r="E39">
            <v>8742.5499999999993</v>
          </cell>
          <cell r="F39">
            <v>553</v>
          </cell>
          <cell r="G39">
            <v>4179.3100000000004</v>
          </cell>
          <cell r="I39">
            <v>39</v>
          </cell>
          <cell r="J39">
            <v>514</v>
          </cell>
          <cell r="K39">
            <v>1014</v>
          </cell>
          <cell r="L39">
            <v>1792.5400000000002</v>
          </cell>
          <cell r="O39">
            <v>513</v>
          </cell>
          <cell r="P39">
            <v>2233.15</v>
          </cell>
          <cell r="Q39">
            <v>2348</v>
          </cell>
          <cell r="R39">
            <v>7600.7199999999993</v>
          </cell>
          <cell r="S39">
            <v>2525</v>
          </cell>
          <cell r="T39">
            <v>62822.73</v>
          </cell>
          <cell r="W39">
            <v>0</v>
          </cell>
          <cell r="X39">
            <v>0</v>
          </cell>
          <cell r="Z39">
            <v>320</v>
          </cell>
          <cell r="AA39">
            <v>30409.100000000002</v>
          </cell>
          <cell r="AB39">
            <v>320</v>
          </cell>
          <cell r="AC39">
            <v>30409.100000000002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80</v>
          </cell>
          <cell r="AM39">
            <v>3862.6099999999997</v>
          </cell>
          <cell r="AN39">
            <v>80</v>
          </cell>
          <cell r="AO39">
            <v>3862.6099999999997</v>
          </cell>
          <cell r="AP39">
            <v>0</v>
          </cell>
          <cell r="AQ39">
            <v>0</v>
          </cell>
          <cell r="AT39">
            <v>0</v>
          </cell>
          <cell r="AU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T40">
            <v>0</v>
          </cell>
          <cell r="AU40">
            <v>0</v>
          </cell>
        </row>
        <row r="41">
          <cell r="D41">
            <v>0</v>
          </cell>
          <cell r="E41">
            <v>0</v>
          </cell>
          <cell r="F41">
            <v>2107</v>
          </cell>
          <cell r="G41">
            <v>11885.21</v>
          </cell>
          <cell r="I41">
            <v>1811</v>
          </cell>
          <cell r="J41">
            <v>296</v>
          </cell>
          <cell r="K41">
            <v>7500</v>
          </cell>
          <cell r="L41">
            <v>14788.059999999996</v>
          </cell>
          <cell r="O41">
            <v>66</v>
          </cell>
          <cell r="P41">
            <v>307.53000000000003</v>
          </cell>
          <cell r="Q41">
            <v>310</v>
          </cell>
          <cell r="R41">
            <v>1136.5300000000002</v>
          </cell>
          <cell r="S41">
            <v>5260</v>
          </cell>
          <cell r="T41">
            <v>7902.79</v>
          </cell>
          <cell r="W41">
            <v>450</v>
          </cell>
          <cell r="X41">
            <v>1389.85113</v>
          </cell>
          <cell r="Z41">
            <v>700</v>
          </cell>
          <cell r="AA41">
            <v>83390.47</v>
          </cell>
          <cell r="AB41">
            <v>655</v>
          </cell>
          <cell r="AC41">
            <v>69405.22</v>
          </cell>
          <cell r="AD41">
            <v>0</v>
          </cell>
          <cell r="AE41">
            <v>0</v>
          </cell>
          <cell r="AF41">
            <v>45</v>
          </cell>
          <cell r="AG41">
            <v>13985.25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516</v>
          </cell>
          <cell r="AM41">
            <v>27696.309999999998</v>
          </cell>
          <cell r="AN41">
            <v>516</v>
          </cell>
          <cell r="AO41">
            <v>27696.309999999998</v>
          </cell>
          <cell r="AP41">
            <v>0</v>
          </cell>
          <cell r="AQ41">
            <v>0</v>
          </cell>
          <cell r="AT41">
            <v>0</v>
          </cell>
          <cell r="AU41">
            <v>0</v>
          </cell>
        </row>
        <row r="42">
          <cell r="D42">
            <v>0</v>
          </cell>
          <cell r="E42">
            <v>0</v>
          </cell>
          <cell r="F42">
            <v>1026</v>
          </cell>
          <cell r="G42">
            <v>1918</v>
          </cell>
          <cell r="I42">
            <v>1007</v>
          </cell>
          <cell r="J42">
            <v>19</v>
          </cell>
          <cell r="K42">
            <v>1837</v>
          </cell>
          <cell r="L42">
            <v>3052.2800000000007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1411</v>
          </cell>
          <cell r="T42">
            <v>2776.96</v>
          </cell>
          <cell r="W42">
            <v>333</v>
          </cell>
          <cell r="X42">
            <v>927.2290099999999</v>
          </cell>
          <cell r="Z42">
            <v>89</v>
          </cell>
          <cell r="AA42">
            <v>8130.0300000000007</v>
          </cell>
          <cell r="AB42">
            <v>89</v>
          </cell>
          <cell r="AC42">
            <v>8130.0300000000007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T42">
            <v>0</v>
          </cell>
          <cell r="AU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1062</v>
          </cell>
          <cell r="R43">
            <v>3485.17</v>
          </cell>
          <cell r="S43">
            <v>0</v>
          </cell>
          <cell r="T43">
            <v>0</v>
          </cell>
          <cell r="W43">
            <v>76714</v>
          </cell>
          <cell r="X43">
            <v>65280.680800000002</v>
          </cell>
          <cell r="Z43">
            <v>1707</v>
          </cell>
          <cell r="AA43">
            <v>168838.93</v>
          </cell>
          <cell r="AB43">
            <v>1707</v>
          </cell>
          <cell r="AC43">
            <v>168838.93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80</v>
          </cell>
          <cell r="AM43">
            <v>4195.8</v>
          </cell>
          <cell r="AN43">
            <v>80</v>
          </cell>
          <cell r="AO43">
            <v>4195.8</v>
          </cell>
          <cell r="AP43">
            <v>0</v>
          </cell>
          <cell r="AQ43">
            <v>0</v>
          </cell>
          <cell r="AT43">
            <v>0</v>
          </cell>
          <cell r="AU43">
            <v>0</v>
          </cell>
        </row>
        <row r="44">
          <cell r="D44">
            <v>1750</v>
          </cell>
          <cell r="E44">
            <v>13082.04</v>
          </cell>
          <cell r="F44">
            <v>1175</v>
          </cell>
          <cell r="G44">
            <v>6647.2000000000007</v>
          </cell>
          <cell r="I44">
            <v>632</v>
          </cell>
          <cell r="J44">
            <v>543</v>
          </cell>
          <cell r="K44">
            <v>1788</v>
          </cell>
          <cell r="L44">
            <v>2632.56</v>
          </cell>
          <cell r="O44">
            <v>807</v>
          </cell>
          <cell r="P44">
            <v>3450.9</v>
          </cell>
          <cell r="Q44">
            <v>1143</v>
          </cell>
          <cell r="R44">
            <v>3533.47</v>
          </cell>
          <cell r="S44">
            <v>2445</v>
          </cell>
          <cell r="T44">
            <v>53053.23</v>
          </cell>
          <cell r="W44">
            <v>93</v>
          </cell>
          <cell r="X44">
            <v>242.59887000000003</v>
          </cell>
          <cell r="Z44">
            <v>209</v>
          </cell>
          <cell r="AA44">
            <v>19619.129999999997</v>
          </cell>
          <cell r="AB44">
            <v>209</v>
          </cell>
          <cell r="AC44">
            <v>19619.129999999997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140</v>
          </cell>
          <cell r="AM44">
            <v>7397.04</v>
          </cell>
          <cell r="AN44">
            <v>140</v>
          </cell>
          <cell r="AO44">
            <v>7397.04</v>
          </cell>
          <cell r="AP44">
            <v>0</v>
          </cell>
          <cell r="AQ44">
            <v>0</v>
          </cell>
          <cell r="AT44">
            <v>0</v>
          </cell>
          <cell r="AU44">
            <v>0</v>
          </cell>
        </row>
        <row r="45">
          <cell r="D45">
            <v>15431</v>
          </cell>
          <cell r="E45">
            <v>185693.12000000002</v>
          </cell>
          <cell r="F45">
            <v>0</v>
          </cell>
          <cell r="G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2750</v>
          </cell>
          <cell r="R45">
            <v>8394.93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T45">
            <v>0</v>
          </cell>
          <cell r="AU45">
            <v>0</v>
          </cell>
        </row>
        <row r="46">
          <cell r="D46">
            <v>52269</v>
          </cell>
          <cell r="E46">
            <v>545923.75</v>
          </cell>
          <cell r="F46">
            <v>0</v>
          </cell>
          <cell r="G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308</v>
          </cell>
          <cell r="R46">
            <v>984.41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T46">
            <v>0</v>
          </cell>
          <cell r="AU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620</v>
          </cell>
          <cell r="X47">
            <v>5266.61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136</v>
          </cell>
          <cell r="AM47">
            <v>17847.509999999998</v>
          </cell>
          <cell r="AN47">
            <v>136</v>
          </cell>
          <cell r="AO47">
            <v>17847.509999999998</v>
          </cell>
          <cell r="AP47">
            <v>0</v>
          </cell>
          <cell r="AQ47">
            <v>0</v>
          </cell>
          <cell r="AT47">
            <v>0</v>
          </cell>
          <cell r="AU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80</v>
          </cell>
          <cell r="AM48">
            <v>18537.925999999999</v>
          </cell>
          <cell r="AN48">
            <v>80</v>
          </cell>
          <cell r="AO48">
            <v>18537.925999999999</v>
          </cell>
          <cell r="AP48">
            <v>0</v>
          </cell>
          <cell r="AQ48">
            <v>0</v>
          </cell>
          <cell r="AT48">
            <v>0</v>
          </cell>
          <cell r="AU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550</v>
          </cell>
          <cell r="AM49">
            <v>47241.85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T49">
            <v>0</v>
          </cell>
          <cell r="AU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W50">
            <v>0</v>
          </cell>
          <cell r="X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20</v>
          </cell>
          <cell r="AM50">
            <v>2494.6</v>
          </cell>
          <cell r="AP50">
            <v>0</v>
          </cell>
          <cell r="AQ50">
            <v>0</v>
          </cell>
          <cell r="AT50">
            <v>20</v>
          </cell>
          <cell r="AU50">
            <v>2494.6</v>
          </cell>
        </row>
        <row r="51">
          <cell r="D51">
            <v>0</v>
          </cell>
          <cell r="E51">
            <v>0</v>
          </cell>
          <cell r="F51">
            <v>5746</v>
          </cell>
          <cell r="G51">
            <v>50501.94</v>
          </cell>
          <cell r="I51">
            <v>4396</v>
          </cell>
          <cell r="J51">
            <v>1350</v>
          </cell>
          <cell r="K51">
            <v>18867</v>
          </cell>
          <cell r="L51">
            <v>28229.530000000002</v>
          </cell>
          <cell r="O51">
            <v>1296</v>
          </cell>
          <cell r="P51">
            <v>5716.16</v>
          </cell>
          <cell r="Q51">
            <v>2783</v>
          </cell>
          <cell r="R51">
            <v>9860.6500000000015</v>
          </cell>
          <cell r="S51">
            <v>11327</v>
          </cell>
          <cell r="T51">
            <v>24094.71</v>
          </cell>
          <cell r="W51">
            <v>551</v>
          </cell>
          <cell r="X51">
            <v>2467.6563500000002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641</v>
          </cell>
          <cell r="AM51">
            <v>40662.070000000007</v>
          </cell>
          <cell r="AN51">
            <v>641</v>
          </cell>
          <cell r="AO51">
            <v>40662.070000000007</v>
          </cell>
          <cell r="AP51">
            <v>0</v>
          </cell>
          <cell r="AQ51">
            <v>0</v>
          </cell>
          <cell r="AT51">
            <v>0</v>
          </cell>
          <cell r="AU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2446</v>
          </cell>
          <cell r="X52">
            <v>24131.6306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T52">
            <v>0</v>
          </cell>
          <cell r="AU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W53">
            <v>0</v>
          </cell>
          <cell r="X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335</v>
          </cell>
          <cell r="AM53">
            <v>30134.080000000002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T53">
            <v>0</v>
          </cell>
          <cell r="AU53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I55">
            <v>0</v>
          </cell>
          <cell r="J55">
            <v>0</v>
          </cell>
          <cell r="K55">
            <v>760</v>
          </cell>
          <cell r="L55">
            <v>1540.96</v>
          </cell>
          <cell r="O55">
            <v>0</v>
          </cell>
          <cell r="P55">
            <v>0</v>
          </cell>
          <cell r="Q55">
            <v>200</v>
          </cell>
          <cell r="R55">
            <v>656.34</v>
          </cell>
          <cell r="S55">
            <v>500</v>
          </cell>
          <cell r="T55">
            <v>2866.7000000000116</v>
          </cell>
          <cell r="W55">
            <v>1240858</v>
          </cell>
          <cell r="X55">
            <v>269739.23409999989</v>
          </cell>
          <cell r="Z55">
            <v>857</v>
          </cell>
          <cell r="AA55">
            <v>151570.99</v>
          </cell>
          <cell r="AB55">
            <v>857</v>
          </cell>
          <cell r="AC55">
            <v>151570.99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413</v>
          </cell>
          <cell r="AM55">
            <v>79386.489999999991</v>
          </cell>
          <cell r="AN55">
            <v>413</v>
          </cell>
          <cell r="AO55">
            <v>79386.489999999991</v>
          </cell>
          <cell r="AP55">
            <v>0</v>
          </cell>
          <cell r="AQ55">
            <v>0</v>
          </cell>
          <cell r="AT55">
            <v>0</v>
          </cell>
          <cell r="AU55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T57">
            <v>0</v>
          </cell>
          <cell r="AU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0</v>
          </cell>
          <cell r="X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T58">
            <v>0</v>
          </cell>
          <cell r="AU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2717</v>
          </cell>
          <cell r="X59">
            <v>12421.27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T59">
            <v>0</v>
          </cell>
          <cell r="AU59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T62">
            <v>0</v>
          </cell>
          <cell r="AU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P63">
            <v>0</v>
          </cell>
          <cell r="AQ63">
            <v>0</v>
          </cell>
          <cell r="AT63">
            <v>0</v>
          </cell>
          <cell r="AU63">
            <v>0</v>
          </cell>
        </row>
      </sheetData>
      <sheetData sheetId="7"/>
      <sheetData sheetId="8">
        <row r="711">
          <cell r="A711" t="str">
            <v>Акушерство и гинекология</v>
          </cell>
          <cell r="V711">
            <v>1</v>
          </cell>
        </row>
        <row r="712">
          <cell r="A712" t="str">
            <v>Акушерство и гинекология</v>
          </cell>
          <cell r="V712">
            <v>2</v>
          </cell>
        </row>
        <row r="713">
          <cell r="A713" t="str">
            <v>Гастроэнтерология</v>
          </cell>
          <cell r="V713">
            <v>3</v>
          </cell>
        </row>
        <row r="714">
          <cell r="A714" t="str">
            <v>Гематология</v>
          </cell>
          <cell r="V714">
            <v>4</v>
          </cell>
        </row>
        <row r="715">
          <cell r="A715" t="str">
            <v>Гематология</v>
          </cell>
          <cell r="V715">
            <v>5</v>
          </cell>
        </row>
        <row r="716">
          <cell r="A716" t="str">
            <v>Детская хирургия в период новорожденности</v>
          </cell>
          <cell r="V716">
            <v>6</v>
          </cell>
        </row>
        <row r="717">
          <cell r="A717" t="str">
            <v>Дерматовенерология</v>
          </cell>
          <cell r="V717">
            <v>7</v>
          </cell>
        </row>
        <row r="718">
          <cell r="A718" t="str">
            <v>Комбустиология</v>
          </cell>
          <cell r="V718">
            <v>8</v>
          </cell>
        </row>
        <row r="719">
          <cell r="A719" t="str">
            <v>Комбустиология</v>
          </cell>
          <cell r="V719">
            <v>9</v>
          </cell>
        </row>
        <row r="720">
          <cell r="A720" t="str">
            <v>Нейрохирургия</v>
          </cell>
          <cell r="V720">
            <v>10</v>
          </cell>
        </row>
        <row r="721">
          <cell r="A721" t="str">
            <v>Нейрохирургия</v>
          </cell>
          <cell r="V721">
            <v>11</v>
          </cell>
        </row>
        <row r="722">
          <cell r="A722" t="str">
            <v>Нейрохирургия</v>
          </cell>
          <cell r="V722">
            <v>12</v>
          </cell>
        </row>
        <row r="723">
          <cell r="A723" t="str">
            <v>Нейрохирургия</v>
          </cell>
          <cell r="V723">
            <v>13</v>
          </cell>
        </row>
        <row r="724">
          <cell r="A724" t="str">
            <v>Нейрохирургия</v>
          </cell>
          <cell r="V724">
            <v>14</v>
          </cell>
        </row>
        <row r="725">
          <cell r="A725" t="str">
            <v>Нейрохирургия</v>
          </cell>
          <cell r="V725">
            <v>15</v>
          </cell>
        </row>
        <row r="726">
          <cell r="A726" t="str">
            <v>Неонатология</v>
          </cell>
          <cell r="V726">
            <v>16</v>
          </cell>
        </row>
        <row r="727">
          <cell r="A727" t="str">
            <v>Неонатология</v>
          </cell>
          <cell r="V727">
            <v>17</v>
          </cell>
        </row>
        <row r="728">
          <cell r="A728" t="str">
            <v>Онкология</v>
          </cell>
          <cell r="V728">
            <v>18</v>
          </cell>
        </row>
        <row r="729">
          <cell r="A729" t="str">
            <v>Онкология</v>
          </cell>
          <cell r="V729">
            <v>19</v>
          </cell>
        </row>
        <row r="730">
          <cell r="A730" t="str">
            <v>Онкология</v>
          </cell>
          <cell r="V730">
            <v>20</v>
          </cell>
        </row>
        <row r="731">
          <cell r="A731" t="str">
            <v>Онкология</v>
          </cell>
          <cell r="V731">
            <v>21</v>
          </cell>
        </row>
        <row r="732">
          <cell r="A732" t="str">
            <v>Онкология</v>
          </cell>
          <cell r="V732">
            <v>22</v>
          </cell>
        </row>
        <row r="733">
          <cell r="A733" t="str">
            <v>Онкология</v>
          </cell>
          <cell r="V733">
            <v>23</v>
          </cell>
        </row>
        <row r="734">
          <cell r="A734" t="str">
            <v>Онкология</v>
          </cell>
          <cell r="V734">
            <v>24</v>
          </cell>
        </row>
        <row r="735">
          <cell r="A735" t="str">
            <v>Отоларингология</v>
          </cell>
          <cell r="V735">
            <v>25</v>
          </cell>
        </row>
        <row r="736">
          <cell r="A736" t="str">
            <v>Отоларингология</v>
          </cell>
          <cell r="V736">
            <v>26</v>
          </cell>
        </row>
        <row r="737">
          <cell r="A737" t="str">
            <v>Отоларингология</v>
          </cell>
          <cell r="V737">
            <v>27</v>
          </cell>
        </row>
        <row r="738">
          <cell r="A738" t="str">
            <v>Офтальмология</v>
          </cell>
          <cell r="V738">
            <v>28</v>
          </cell>
        </row>
        <row r="739">
          <cell r="A739" t="str">
            <v>Офтальмология</v>
          </cell>
          <cell r="V739">
            <v>29</v>
          </cell>
        </row>
        <row r="740">
          <cell r="A740" t="str">
            <v>Офтальмология</v>
          </cell>
          <cell r="V740">
            <v>30</v>
          </cell>
        </row>
        <row r="741">
          <cell r="A741" t="str">
            <v>Педиатрия</v>
          </cell>
          <cell r="V741">
            <v>31</v>
          </cell>
        </row>
        <row r="742">
          <cell r="A742" t="str">
            <v>Педиатрия</v>
          </cell>
          <cell r="V742">
            <v>32</v>
          </cell>
        </row>
        <row r="743">
          <cell r="A743" t="str">
            <v>Педиатрия</v>
          </cell>
          <cell r="V743">
            <v>33</v>
          </cell>
        </row>
        <row r="744">
          <cell r="A744" t="str">
            <v>Педиатрия</v>
          </cell>
          <cell r="V744">
            <v>34</v>
          </cell>
        </row>
        <row r="745">
          <cell r="A745" t="str">
            <v>Педиатрия</v>
          </cell>
          <cell r="V745">
            <v>35</v>
          </cell>
        </row>
        <row r="746">
          <cell r="A746" t="str">
            <v>Ревматология</v>
          </cell>
          <cell r="V746">
            <v>36</v>
          </cell>
        </row>
        <row r="747">
          <cell r="A747" t="str">
            <v>Сердечно-сосудистая хирургия</v>
          </cell>
          <cell r="V747">
            <v>37</v>
          </cell>
        </row>
        <row r="748">
          <cell r="A748" t="str">
            <v>Сердечно-сосудистая хирургия</v>
          </cell>
          <cell r="V748">
            <v>38</v>
          </cell>
        </row>
        <row r="749">
          <cell r="A749" t="str">
            <v>Сердечно-сосудистая хирургия</v>
          </cell>
          <cell r="V749">
            <v>39</v>
          </cell>
        </row>
        <row r="750">
          <cell r="A750" t="str">
            <v>Сердечно-сосудистая хирургия</v>
          </cell>
          <cell r="V750">
            <v>40</v>
          </cell>
        </row>
        <row r="751">
          <cell r="A751" t="str">
            <v>Сердечно-сосудистая хирургия</v>
          </cell>
          <cell r="V751">
            <v>41</v>
          </cell>
        </row>
        <row r="752">
          <cell r="A752" t="str">
            <v>Сердечно-сосудистая хирургия</v>
          </cell>
          <cell r="V752">
            <v>42</v>
          </cell>
        </row>
        <row r="753">
          <cell r="A753" t="str">
            <v>Сердечно-сосудистая хирургия</v>
          </cell>
          <cell r="V753">
            <v>43</v>
          </cell>
        </row>
        <row r="754">
          <cell r="A754" t="str">
            <v>Сердечно-сосудистая хирургия</v>
          </cell>
          <cell r="V754">
            <v>44</v>
          </cell>
        </row>
        <row r="755">
          <cell r="A755" t="str">
            <v>Сердечно-сосудистая хирургия</v>
          </cell>
          <cell r="V755">
            <v>45</v>
          </cell>
        </row>
        <row r="756">
          <cell r="A756" t="str">
            <v>Сердечно-сосудистая хирургия</v>
          </cell>
          <cell r="V756">
            <v>46</v>
          </cell>
        </row>
        <row r="757">
          <cell r="A757" t="str">
            <v>Сердечно-сосудистая хирургия</v>
          </cell>
          <cell r="V757">
            <v>47</v>
          </cell>
        </row>
        <row r="758">
          <cell r="A758" t="str">
            <v>Сердечно-сосудистая хирургия</v>
          </cell>
          <cell r="V758">
            <v>48</v>
          </cell>
        </row>
        <row r="759">
          <cell r="A759" t="str">
            <v>Сердечно-сосудистая хирургия</v>
          </cell>
          <cell r="V759">
            <v>49</v>
          </cell>
        </row>
        <row r="760">
          <cell r="A760" t="str">
            <v>Сердечно-сосудистая хирургия</v>
          </cell>
          <cell r="V760">
            <v>50</v>
          </cell>
        </row>
        <row r="761">
          <cell r="A761" t="str">
            <v>Сердечно-сосудистая хирургия</v>
          </cell>
          <cell r="V761">
            <v>51</v>
          </cell>
        </row>
        <row r="762">
          <cell r="A762" t="str">
            <v>Сердечно-сосудистая хирургия</v>
          </cell>
          <cell r="V762">
            <v>52</v>
          </cell>
        </row>
        <row r="763">
          <cell r="A763" t="str">
            <v>Сердечно-сосудистая хирургия</v>
          </cell>
          <cell r="V763">
            <v>53</v>
          </cell>
        </row>
        <row r="764">
          <cell r="A764" t="str">
            <v>Торакальная хирургия</v>
          </cell>
          <cell r="V764">
            <v>54</v>
          </cell>
        </row>
        <row r="765">
          <cell r="A765" t="str">
            <v>Торакальная хирургия</v>
          </cell>
          <cell r="V765">
            <v>55</v>
          </cell>
        </row>
        <row r="766">
          <cell r="A766" t="str">
            <v>Травматология и ортопедия</v>
          </cell>
          <cell r="V766">
            <v>56</v>
          </cell>
        </row>
        <row r="767">
          <cell r="A767" t="str">
            <v>Травматология и ортопедия</v>
          </cell>
          <cell r="V767">
            <v>57</v>
          </cell>
        </row>
        <row r="768">
          <cell r="A768" t="str">
            <v>Травматология и ортопедия</v>
          </cell>
          <cell r="V768">
            <v>58</v>
          </cell>
        </row>
        <row r="769">
          <cell r="A769" t="str">
            <v>Травматология и ортопедия</v>
          </cell>
          <cell r="V769">
            <v>59</v>
          </cell>
        </row>
        <row r="770">
          <cell r="A770" t="str">
            <v>Травматология и ортопедия</v>
          </cell>
          <cell r="V770">
            <v>60</v>
          </cell>
        </row>
        <row r="771">
          <cell r="A771" t="str">
            <v>Урология</v>
          </cell>
          <cell r="V771">
            <v>61</v>
          </cell>
        </row>
        <row r="772">
          <cell r="A772" t="str">
            <v>Урология</v>
          </cell>
          <cell r="V772">
            <v>62</v>
          </cell>
        </row>
        <row r="773">
          <cell r="A773" t="str">
            <v>Хирургия</v>
          </cell>
          <cell r="V773">
            <v>63</v>
          </cell>
        </row>
        <row r="774">
          <cell r="A774" t="str">
            <v>Хирургия</v>
          </cell>
          <cell r="V774">
            <v>64</v>
          </cell>
        </row>
        <row r="775">
          <cell r="A775" t="str">
            <v>Челюстно-лицевая хирургия</v>
          </cell>
          <cell r="V775">
            <v>65</v>
          </cell>
        </row>
        <row r="776">
          <cell r="A776" t="str">
            <v>Эндокринология</v>
          </cell>
          <cell r="V776">
            <v>66</v>
          </cell>
        </row>
        <row r="777">
          <cell r="A777" t="str">
            <v>Эндокринология</v>
          </cell>
          <cell r="V777">
            <v>67</v>
          </cell>
        </row>
      </sheetData>
      <sheetData sheetId="9">
        <row r="710">
          <cell r="U710">
            <v>5</v>
          </cell>
          <cell r="V710">
            <v>1413.49</v>
          </cell>
        </row>
        <row r="711">
          <cell r="U711">
            <v>2</v>
          </cell>
          <cell r="V711">
            <v>918.13</v>
          </cell>
        </row>
        <row r="712">
          <cell r="U712">
            <v>0</v>
          </cell>
          <cell r="V712">
            <v>0</v>
          </cell>
        </row>
        <row r="713">
          <cell r="U713">
            <v>0</v>
          </cell>
          <cell r="V713">
            <v>0</v>
          </cell>
        </row>
        <row r="714">
          <cell r="U714">
            <v>0</v>
          </cell>
          <cell r="V714">
            <v>0</v>
          </cell>
        </row>
        <row r="715">
          <cell r="U715">
            <v>0</v>
          </cell>
          <cell r="V715">
            <v>0</v>
          </cell>
        </row>
        <row r="716">
          <cell r="U716">
            <v>0</v>
          </cell>
          <cell r="V716">
            <v>0</v>
          </cell>
        </row>
        <row r="717">
          <cell r="U717">
            <v>0</v>
          </cell>
          <cell r="V717">
            <v>0</v>
          </cell>
        </row>
        <row r="718">
          <cell r="U718">
            <v>0</v>
          </cell>
          <cell r="V718">
            <v>0</v>
          </cell>
        </row>
        <row r="719">
          <cell r="U719">
            <v>10</v>
          </cell>
          <cell r="V719">
            <v>3130.99</v>
          </cell>
        </row>
        <row r="720">
          <cell r="U720">
            <v>0</v>
          </cell>
          <cell r="V720">
            <v>0</v>
          </cell>
        </row>
        <row r="721">
          <cell r="U721">
            <v>0</v>
          </cell>
          <cell r="V721">
            <v>0</v>
          </cell>
        </row>
        <row r="722">
          <cell r="U722">
            <v>0</v>
          </cell>
          <cell r="V722">
            <v>0</v>
          </cell>
        </row>
        <row r="723">
          <cell r="U723">
            <v>7</v>
          </cell>
          <cell r="V723">
            <v>4792.29</v>
          </cell>
        </row>
        <row r="724">
          <cell r="U724">
            <v>0</v>
          </cell>
          <cell r="V724">
            <v>0</v>
          </cell>
        </row>
        <row r="725">
          <cell r="U725">
            <v>0</v>
          </cell>
          <cell r="V725">
            <v>0</v>
          </cell>
        </row>
        <row r="726">
          <cell r="U726">
            <v>0</v>
          </cell>
          <cell r="V726">
            <v>0</v>
          </cell>
        </row>
        <row r="727">
          <cell r="U727">
            <v>0</v>
          </cell>
          <cell r="V727">
            <v>0</v>
          </cell>
        </row>
        <row r="728">
          <cell r="U728">
            <v>0</v>
          </cell>
          <cell r="V728">
            <v>0</v>
          </cell>
        </row>
        <row r="729">
          <cell r="U729">
            <v>0</v>
          </cell>
          <cell r="V729">
            <v>0</v>
          </cell>
        </row>
        <row r="730">
          <cell r="U730">
            <v>0</v>
          </cell>
          <cell r="V730">
            <v>0</v>
          </cell>
        </row>
        <row r="731">
          <cell r="U731">
            <v>0</v>
          </cell>
          <cell r="V731">
            <v>0</v>
          </cell>
        </row>
        <row r="732">
          <cell r="U732">
            <v>0</v>
          </cell>
          <cell r="V732">
            <v>0</v>
          </cell>
        </row>
        <row r="733">
          <cell r="U733">
            <v>0</v>
          </cell>
          <cell r="V733">
            <v>0</v>
          </cell>
        </row>
        <row r="734">
          <cell r="U734">
            <v>0</v>
          </cell>
          <cell r="V734">
            <v>0</v>
          </cell>
        </row>
        <row r="735">
          <cell r="U735">
            <v>0</v>
          </cell>
          <cell r="V735">
            <v>0</v>
          </cell>
        </row>
        <row r="736">
          <cell r="U736">
            <v>11</v>
          </cell>
          <cell r="V736">
            <v>3613.23</v>
          </cell>
        </row>
        <row r="737">
          <cell r="U737">
            <v>5</v>
          </cell>
          <cell r="V737">
            <v>679.49</v>
          </cell>
        </row>
        <row r="738">
          <cell r="U738">
            <v>0</v>
          </cell>
          <cell r="V738">
            <v>0</v>
          </cell>
        </row>
        <row r="739">
          <cell r="U739">
            <v>0</v>
          </cell>
          <cell r="V739">
            <v>0</v>
          </cell>
        </row>
        <row r="740">
          <cell r="U740">
            <v>0</v>
          </cell>
          <cell r="V740">
            <v>0</v>
          </cell>
        </row>
        <row r="741">
          <cell r="U741">
            <v>0</v>
          </cell>
          <cell r="V741">
            <v>0</v>
          </cell>
        </row>
        <row r="742">
          <cell r="U742">
            <v>0</v>
          </cell>
          <cell r="V742">
            <v>0</v>
          </cell>
        </row>
        <row r="743">
          <cell r="U743">
            <v>0</v>
          </cell>
          <cell r="V743">
            <v>0</v>
          </cell>
        </row>
        <row r="744">
          <cell r="U744">
            <v>0</v>
          </cell>
          <cell r="V744">
            <v>0</v>
          </cell>
        </row>
        <row r="745">
          <cell r="U745">
            <v>0</v>
          </cell>
          <cell r="V745">
            <v>0</v>
          </cell>
        </row>
        <row r="746">
          <cell r="U746">
            <v>26</v>
          </cell>
          <cell r="V746">
            <v>11905.23</v>
          </cell>
        </row>
        <row r="747">
          <cell r="U747">
            <v>20</v>
          </cell>
          <cell r="V747">
            <v>9941.06</v>
          </cell>
        </row>
        <row r="748">
          <cell r="U748">
            <v>9</v>
          </cell>
          <cell r="V748">
            <v>4738.88</v>
          </cell>
        </row>
        <row r="749">
          <cell r="U749">
            <v>17</v>
          </cell>
          <cell r="V749">
            <v>5666.73</v>
          </cell>
        </row>
        <row r="750">
          <cell r="U750">
            <v>10</v>
          </cell>
          <cell r="V750">
            <v>3697.4199999999992</v>
          </cell>
        </row>
        <row r="751">
          <cell r="U751">
            <v>3</v>
          </cell>
          <cell r="V751">
            <v>1190.7200000000003</v>
          </cell>
        </row>
        <row r="752">
          <cell r="U752">
            <v>10</v>
          </cell>
          <cell r="V752">
            <v>1979.68</v>
          </cell>
        </row>
        <row r="753">
          <cell r="U753">
            <v>3</v>
          </cell>
          <cell r="V753">
            <v>669.6</v>
          </cell>
        </row>
        <row r="754">
          <cell r="U754">
            <v>2</v>
          </cell>
          <cell r="V754">
            <v>525.13000000000034</v>
          </cell>
        </row>
        <row r="755">
          <cell r="U755">
            <v>0</v>
          </cell>
          <cell r="V755">
            <v>0</v>
          </cell>
        </row>
        <row r="756">
          <cell r="U756">
            <v>3</v>
          </cell>
          <cell r="V756">
            <v>1130.44</v>
          </cell>
        </row>
        <row r="757">
          <cell r="U757">
            <v>0</v>
          </cell>
          <cell r="V757">
            <v>0</v>
          </cell>
        </row>
        <row r="758">
          <cell r="U758">
            <v>10</v>
          </cell>
          <cell r="V758">
            <v>2346.25</v>
          </cell>
        </row>
        <row r="759">
          <cell r="U759">
            <v>0</v>
          </cell>
          <cell r="V759">
            <v>0</v>
          </cell>
        </row>
        <row r="760">
          <cell r="U760">
            <v>60</v>
          </cell>
          <cell r="V760">
            <v>28839.14</v>
          </cell>
        </row>
        <row r="761">
          <cell r="U761">
            <v>21</v>
          </cell>
          <cell r="V761">
            <v>23402.54</v>
          </cell>
        </row>
        <row r="762">
          <cell r="U762">
            <v>0</v>
          </cell>
          <cell r="V762">
            <v>0</v>
          </cell>
        </row>
        <row r="763">
          <cell r="U763">
            <v>0</v>
          </cell>
          <cell r="V763">
            <v>0</v>
          </cell>
        </row>
        <row r="764">
          <cell r="U764">
            <v>0</v>
          </cell>
          <cell r="V764">
            <v>0</v>
          </cell>
        </row>
        <row r="765">
          <cell r="U765">
            <v>4</v>
          </cell>
          <cell r="V765">
            <v>1038</v>
          </cell>
        </row>
        <row r="766">
          <cell r="U766">
            <v>0</v>
          </cell>
          <cell r="V766">
            <v>0</v>
          </cell>
        </row>
        <row r="767">
          <cell r="U767">
            <v>0</v>
          </cell>
          <cell r="V767">
            <v>0</v>
          </cell>
        </row>
        <row r="768">
          <cell r="U768">
            <v>0</v>
          </cell>
          <cell r="V768">
            <v>0</v>
          </cell>
        </row>
        <row r="769">
          <cell r="U769">
            <v>0</v>
          </cell>
          <cell r="V769">
            <v>0</v>
          </cell>
        </row>
        <row r="770">
          <cell r="U770">
            <v>7</v>
          </cell>
          <cell r="V770">
            <v>1363.36</v>
          </cell>
        </row>
        <row r="771">
          <cell r="U771">
            <v>7</v>
          </cell>
          <cell r="V771">
            <v>2098.19</v>
          </cell>
        </row>
        <row r="772">
          <cell r="U772">
            <v>0</v>
          </cell>
          <cell r="V772">
            <v>0</v>
          </cell>
        </row>
        <row r="773">
          <cell r="U773">
            <v>0</v>
          </cell>
          <cell r="V773">
            <v>0</v>
          </cell>
        </row>
        <row r="774">
          <cell r="U774">
            <v>47</v>
          </cell>
          <cell r="V774">
            <v>12466.2</v>
          </cell>
        </row>
        <row r="775">
          <cell r="U775">
            <v>0</v>
          </cell>
          <cell r="V775">
            <v>0</v>
          </cell>
        </row>
        <row r="776">
          <cell r="U776">
            <v>0</v>
          </cell>
          <cell r="V776">
            <v>0</v>
          </cell>
        </row>
      </sheetData>
      <sheetData sheetId="10">
        <row r="710">
          <cell r="U710">
            <v>0</v>
          </cell>
          <cell r="V710">
            <v>0</v>
          </cell>
        </row>
        <row r="711">
          <cell r="U711">
            <v>0</v>
          </cell>
          <cell r="V711">
            <v>0</v>
          </cell>
        </row>
        <row r="712">
          <cell r="U712">
            <v>0</v>
          </cell>
          <cell r="V712">
            <v>0</v>
          </cell>
        </row>
        <row r="713">
          <cell r="U713">
            <v>0</v>
          </cell>
          <cell r="V713">
            <v>0</v>
          </cell>
        </row>
        <row r="714">
          <cell r="U714">
            <v>0</v>
          </cell>
          <cell r="V714">
            <v>0</v>
          </cell>
        </row>
        <row r="715">
          <cell r="U715">
            <v>0</v>
          </cell>
          <cell r="V715">
            <v>0</v>
          </cell>
        </row>
        <row r="716">
          <cell r="U716">
            <v>0</v>
          </cell>
          <cell r="V716">
            <v>0</v>
          </cell>
        </row>
        <row r="717">
          <cell r="U717">
            <v>0</v>
          </cell>
          <cell r="V717">
            <v>0</v>
          </cell>
        </row>
        <row r="718">
          <cell r="U718">
            <v>0</v>
          </cell>
          <cell r="V718">
            <v>0</v>
          </cell>
        </row>
        <row r="719">
          <cell r="U719">
            <v>0</v>
          </cell>
          <cell r="V719">
            <v>0</v>
          </cell>
        </row>
        <row r="720">
          <cell r="U720">
            <v>0</v>
          </cell>
          <cell r="V720">
            <v>0</v>
          </cell>
        </row>
        <row r="721">
          <cell r="U721">
            <v>0</v>
          </cell>
          <cell r="V721">
            <v>0</v>
          </cell>
        </row>
        <row r="722">
          <cell r="U722">
            <v>0</v>
          </cell>
          <cell r="V722">
            <v>0</v>
          </cell>
        </row>
        <row r="723">
          <cell r="U723">
            <v>0</v>
          </cell>
          <cell r="V723">
            <v>0</v>
          </cell>
        </row>
        <row r="724">
          <cell r="U724">
            <v>0</v>
          </cell>
          <cell r="V724">
            <v>0</v>
          </cell>
        </row>
        <row r="725">
          <cell r="U725">
            <v>6</v>
          </cell>
          <cell r="V725">
            <v>2753.3700000000003</v>
          </cell>
        </row>
        <row r="726">
          <cell r="U726">
            <v>1</v>
          </cell>
          <cell r="V726">
            <v>1071.9200000000019</v>
          </cell>
        </row>
        <row r="727">
          <cell r="U727">
            <v>0</v>
          </cell>
          <cell r="V727">
            <v>0</v>
          </cell>
        </row>
        <row r="728">
          <cell r="U728">
            <v>0</v>
          </cell>
          <cell r="V728">
            <v>0</v>
          </cell>
        </row>
        <row r="729">
          <cell r="U729">
            <v>0</v>
          </cell>
          <cell r="V729">
            <v>0</v>
          </cell>
        </row>
        <row r="730">
          <cell r="U730">
            <v>0</v>
          </cell>
          <cell r="V730">
            <v>0</v>
          </cell>
        </row>
        <row r="731">
          <cell r="U731">
            <v>0</v>
          </cell>
          <cell r="V731">
            <v>0</v>
          </cell>
        </row>
        <row r="732">
          <cell r="U732">
            <v>0</v>
          </cell>
          <cell r="V732">
            <v>0</v>
          </cell>
        </row>
        <row r="733">
          <cell r="U733">
            <v>0</v>
          </cell>
          <cell r="V733">
            <v>0</v>
          </cell>
        </row>
        <row r="734">
          <cell r="U734">
            <v>0</v>
          </cell>
          <cell r="V734">
            <v>0</v>
          </cell>
        </row>
        <row r="735">
          <cell r="U735">
            <v>0</v>
          </cell>
          <cell r="V735">
            <v>0</v>
          </cell>
        </row>
        <row r="736">
          <cell r="U736">
            <v>0</v>
          </cell>
          <cell r="V736">
            <v>0</v>
          </cell>
        </row>
        <row r="737">
          <cell r="U737">
            <v>0</v>
          </cell>
          <cell r="V737">
            <v>0</v>
          </cell>
        </row>
        <row r="738">
          <cell r="U738">
            <v>0</v>
          </cell>
          <cell r="V738">
            <v>0</v>
          </cell>
        </row>
        <row r="739">
          <cell r="U739">
            <v>0</v>
          </cell>
          <cell r="V739">
            <v>0</v>
          </cell>
        </row>
        <row r="740">
          <cell r="U740">
            <v>0</v>
          </cell>
          <cell r="V740">
            <v>0</v>
          </cell>
        </row>
        <row r="741">
          <cell r="U741">
            <v>0</v>
          </cell>
          <cell r="V741">
            <v>0</v>
          </cell>
        </row>
        <row r="742">
          <cell r="U742">
            <v>0</v>
          </cell>
          <cell r="V742">
            <v>0</v>
          </cell>
        </row>
        <row r="743">
          <cell r="U743">
            <v>0</v>
          </cell>
          <cell r="V743">
            <v>0</v>
          </cell>
        </row>
        <row r="744">
          <cell r="U744">
            <v>0</v>
          </cell>
          <cell r="V744">
            <v>0</v>
          </cell>
        </row>
        <row r="745">
          <cell r="U745">
            <v>0</v>
          </cell>
          <cell r="V745">
            <v>0</v>
          </cell>
        </row>
        <row r="746">
          <cell r="U746">
            <v>0</v>
          </cell>
          <cell r="V746">
            <v>0</v>
          </cell>
        </row>
        <row r="747">
          <cell r="U747">
            <v>0</v>
          </cell>
          <cell r="V747">
            <v>0</v>
          </cell>
        </row>
        <row r="748">
          <cell r="U748">
            <v>0</v>
          </cell>
          <cell r="V748">
            <v>0</v>
          </cell>
        </row>
        <row r="749">
          <cell r="U749">
            <v>0</v>
          </cell>
          <cell r="V749">
            <v>0</v>
          </cell>
        </row>
        <row r="750">
          <cell r="U750">
            <v>0</v>
          </cell>
          <cell r="V750">
            <v>0</v>
          </cell>
        </row>
        <row r="751">
          <cell r="U751">
            <v>0</v>
          </cell>
          <cell r="V751">
            <v>0</v>
          </cell>
        </row>
        <row r="752">
          <cell r="U752">
            <v>0</v>
          </cell>
          <cell r="V752">
            <v>0</v>
          </cell>
        </row>
        <row r="753">
          <cell r="U753">
            <v>0</v>
          </cell>
          <cell r="V753">
            <v>0</v>
          </cell>
        </row>
        <row r="754">
          <cell r="U754">
            <v>0</v>
          </cell>
          <cell r="V754">
            <v>0</v>
          </cell>
        </row>
        <row r="755">
          <cell r="U755">
            <v>0</v>
          </cell>
          <cell r="V755">
            <v>0</v>
          </cell>
        </row>
        <row r="756">
          <cell r="U756">
            <v>0</v>
          </cell>
          <cell r="V756">
            <v>0</v>
          </cell>
        </row>
        <row r="757">
          <cell r="U757">
            <v>0</v>
          </cell>
          <cell r="V757">
            <v>0</v>
          </cell>
        </row>
        <row r="758">
          <cell r="U758">
            <v>0</v>
          </cell>
          <cell r="V758">
            <v>0</v>
          </cell>
        </row>
        <row r="759">
          <cell r="U759">
            <v>0</v>
          </cell>
          <cell r="V759">
            <v>0</v>
          </cell>
        </row>
        <row r="760">
          <cell r="U760">
            <v>0</v>
          </cell>
          <cell r="V760">
            <v>0</v>
          </cell>
        </row>
        <row r="761">
          <cell r="U761">
            <v>0</v>
          </cell>
          <cell r="V761">
            <v>0</v>
          </cell>
        </row>
        <row r="762">
          <cell r="U762">
            <v>0</v>
          </cell>
          <cell r="V762">
            <v>0</v>
          </cell>
        </row>
        <row r="763">
          <cell r="U763">
            <v>0</v>
          </cell>
          <cell r="V763">
            <v>0</v>
          </cell>
        </row>
        <row r="764">
          <cell r="U764">
            <v>0</v>
          </cell>
          <cell r="V764">
            <v>0</v>
          </cell>
        </row>
        <row r="765">
          <cell r="U765">
            <v>0</v>
          </cell>
          <cell r="V765">
            <v>0</v>
          </cell>
        </row>
        <row r="766">
          <cell r="U766">
            <v>0</v>
          </cell>
          <cell r="V766">
            <v>0</v>
          </cell>
        </row>
        <row r="767">
          <cell r="U767">
            <v>0</v>
          </cell>
          <cell r="V767">
            <v>0</v>
          </cell>
        </row>
        <row r="768">
          <cell r="U768">
            <v>0</v>
          </cell>
          <cell r="V768">
            <v>0</v>
          </cell>
        </row>
        <row r="769">
          <cell r="U769">
            <v>0</v>
          </cell>
          <cell r="V769">
            <v>0</v>
          </cell>
        </row>
        <row r="770">
          <cell r="U770">
            <v>0</v>
          </cell>
          <cell r="V770">
            <v>0</v>
          </cell>
        </row>
        <row r="771">
          <cell r="U771">
            <v>0</v>
          </cell>
          <cell r="V771">
            <v>0</v>
          </cell>
        </row>
        <row r="772">
          <cell r="U772">
            <v>0</v>
          </cell>
          <cell r="V772">
            <v>0</v>
          </cell>
        </row>
        <row r="773">
          <cell r="U773">
            <v>0</v>
          </cell>
          <cell r="V773">
            <v>0</v>
          </cell>
        </row>
        <row r="774">
          <cell r="U774">
            <v>0</v>
          </cell>
          <cell r="V774">
            <v>0</v>
          </cell>
        </row>
        <row r="775">
          <cell r="U775">
            <v>7</v>
          </cell>
          <cell r="V775">
            <v>2197.4899999999998</v>
          </cell>
        </row>
        <row r="776">
          <cell r="U776">
            <v>0</v>
          </cell>
          <cell r="V776">
            <v>0</v>
          </cell>
        </row>
      </sheetData>
      <sheetData sheetId="11"/>
      <sheetData sheetId="12"/>
      <sheetData sheetId="13">
        <row r="710">
          <cell r="U710">
            <v>0</v>
          </cell>
          <cell r="V710">
            <v>0</v>
          </cell>
        </row>
        <row r="711">
          <cell r="U711">
            <v>0</v>
          </cell>
          <cell r="V711">
            <v>0</v>
          </cell>
        </row>
        <row r="712">
          <cell r="U712">
            <v>0</v>
          </cell>
          <cell r="V712">
            <v>0</v>
          </cell>
        </row>
        <row r="713">
          <cell r="U713">
            <v>0</v>
          </cell>
          <cell r="V713">
            <v>0</v>
          </cell>
        </row>
        <row r="714">
          <cell r="U714">
            <v>0</v>
          </cell>
          <cell r="V714">
            <v>0</v>
          </cell>
        </row>
        <row r="715">
          <cell r="U715">
            <v>0</v>
          </cell>
          <cell r="V715">
            <v>0</v>
          </cell>
        </row>
        <row r="716">
          <cell r="U716">
            <v>0</v>
          </cell>
          <cell r="V716">
            <v>0</v>
          </cell>
        </row>
        <row r="717">
          <cell r="U717">
            <v>0</v>
          </cell>
          <cell r="V717">
            <v>0</v>
          </cell>
        </row>
        <row r="718">
          <cell r="U718">
            <v>0</v>
          </cell>
          <cell r="V718">
            <v>0</v>
          </cell>
        </row>
        <row r="719">
          <cell r="U719">
            <v>0</v>
          </cell>
          <cell r="V719">
            <v>0</v>
          </cell>
        </row>
        <row r="720">
          <cell r="U720">
            <v>0</v>
          </cell>
          <cell r="V720">
            <v>0</v>
          </cell>
        </row>
        <row r="721">
          <cell r="U721">
            <v>0</v>
          </cell>
          <cell r="V721">
            <v>0</v>
          </cell>
        </row>
        <row r="722">
          <cell r="U722">
            <v>0</v>
          </cell>
          <cell r="V722">
            <v>0</v>
          </cell>
        </row>
        <row r="723">
          <cell r="U723">
            <v>0</v>
          </cell>
          <cell r="V723">
            <v>0</v>
          </cell>
        </row>
        <row r="724">
          <cell r="U724">
            <v>0</v>
          </cell>
          <cell r="V724">
            <v>0</v>
          </cell>
        </row>
        <row r="725">
          <cell r="U725">
            <v>0</v>
          </cell>
          <cell r="V725">
            <v>0</v>
          </cell>
        </row>
        <row r="726">
          <cell r="U726">
            <v>0</v>
          </cell>
          <cell r="V726">
            <v>0</v>
          </cell>
        </row>
        <row r="727">
          <cell r="U727">
            <v>88</v>
          </cell>
          <cell r="V727">
            <v>33231.71</v>
          </cell>
        </row>
        <row r="728">
          <cell r="U728">
            <v>0</v>
          </cell>
          <cell r="V728">
            <v>0</v>
          </cell>
        </row>
        <row r="729">
          <cell r="U729">
            <v>0</v>
          </cell>
          <cell r="V729">
            <v>0</v>
          </cell>
        </row>
        <row r="730">
          <cell r="U730">
            <v>0</v>
          </cell>
          <cell r="V730">
            <v>0</v>
          </cell>
        </row>
        <row r="731">
          <cell r="U731">
            <v>0</v>
          </cell>
          <cell r="V731">
            <v>0</v>
          </cell>
        </row>
        <row r="732">
          <cell r="U732">
            <v>0</v>
          </cell>
          <cell r="V732">
            <v>0</v>
          </cell>
        </row>
        <row r="733">
          <cell r="U733">
            <v>0</v>
          </cell>
          <cell r="V733">
            <v>0</v>
          </cell>
        </row>
        <row r="734">
          <cell r="U734">
            <v>0</v>
          </cell>
          <cell r="V734">
            <v>0</v>
          </cell>
        </row>
        <row r="735">
          <cell r="U735">
            <v>0</v>
          </cell>
          <cell r="V735">
            <v>0</v>
          </cell>
        </row>
        <row r="736">
          <cell r="U736">
            <v>0</v>
          </cell>
          <cell r="V736">
            <v>0</v>
          </cell>
        </row>
        <row r="737">
          <cell r="U737">
            <v>0</v>
          </cell>
          <cell r="V737">
            <v>0</v>
          </cell>
        </row>
        <row r="738">
          <cell r="U738">
            <v>0</v>
          </cell>
          <cell r="V738">
            <v>0</v>
          </cell>
        </row>
        <row r="739">
          <cell r="U739">
            <v>0</v>
          </cell>
          <cell r="V739">
            <v>0</v>
          </cell>
        </row>
        <row r="740">
          <cell r="U740">
            <v>0</v>
          </cell>
          <cell r="V740">
            <v>0</v>
          </cell>
        </row>
        <row r="741">
          <cell r="U741">
            <v>0</v>
          </cell>
          <cell r="V741">
            <v>0</v>
          </cell>
        </row>
        <row r="742">
          <cell r="U742">
            <v>0</v>
          </cell>
          <cell r="V742">
            <v>0</v>
          </cell>
        </row>
        <row r="743">
          <cell r="U743">
            <v>0</v>
          </cell>
          <cell r="V743">
            <v>0</v>
          </cell>
        </row>
        <row r="744">
          <cell r="U744">
            <v>0</v>
          </cell>
          <cell r="V744">
            <v>0</v>
          </cell>
        </row>
        <row r="745">
          <cell r="U745">
            <v>0</v>
          </cell>
          <cell r="V745">
            <v>0</v>
          </cell>
        </row>
        <row r="746">
          <cell r="U746">
            <v>0</v>
          </cell>
          <cell r="V746">
            <v>0</v>
          </cell>
        </row>
        <row r="747">
          <cell r="U747">
            <v>0</v>
          </cell>
          <cell r="V747">
            <v>0</v>
          </cell>
        </row>
        <row r="748">
          <cell r="U748">
            <v>0</v>
          </cell>
          <cell r="V748">
            <v>0</v>
          </cell>
        </row>
        <row r="749">
          <cell r="U749">
            <v>0</v>
          </cell>
          <cell r="V749">
            <v>0</v>
          </cell>
        </row>
        <row r="750">
          <cell r="U750">
            <v>0</v>
          </cell>
          <cell r="V750">
            <v>0</v>
          </cell>
        </row>
        <row r="751">
          <cell r="U751">
            <v>0</v>
          </cell>
          <cell r="V751">
            <v>0</v>
          </cell>
        </row>
        <row r="752">
          <cell r="U752">
            <v>0</v>
          </cell>
          <cell r="V752">
            <v>0</v>
          </cell>
        </row>
        <row r="753">
          <cell r="U753">
            <v>0</v>
          </cell>
          <cell r="V753">
            <v>0</v>
          </cell>
        </row>
        <row r="754">
          <cell r="U754">
            <v>0</v>
          </cell>
          <cell r="V754">
            <v>0</v>
          </cell>
        </row>
        <row r="755">
          <cell r="U755">
            <v>0</v>
          </cell>
          <cell r="V755">
            <v>0</v>
          </cell>
        </row>
        <row r="756">
          <cell r="U756">
            <v>0</v>
          </cell>
          <cell r="V756">
            <v>0</v>
          </cell>
        </row>
        <row r="757">
          <cell r="U757">
            <v>0</v>
          </cell>
          <cell r="V757">
            <v>0</v>
          </cell>
        </row>
        <row r="758">
          <cell r="U758">
            <v>0</v>
          </cell>
          <cell r="V758">
            <v>0</v>
          </cell>
        </row>
        <row r="759">
          <cell r="U759">
            <v>0</v>
          </cell>
          <cell r="V759">
            <v>0</v>
          </cell>
        </row>
        <row r="760">
          <cell r="U760">
            <v>0</v>
          </cell>
          <cell r="V760">
            <v>0</v>
          </cell>
        </row>
        <row r="761">
          <cell r="U761">
            <v>0</v>
          </cell>
          <cell r="V761">
            <v>0</v>
          </cell>
        </row>
        <row r="762">
          <cell r="U762">
            <v>0</v>
          </cell>
          <cell r="V762">
            <v>0</v>
          </cell>
        </row>
        <row r="763">
          <cell r="U763">
            <v>0</v>
          </cell>
          <cell r="V763">
            <v>0</v>
          </cell>
        </row>
        <row r="764">
          <cell r="U764">
            <v>0</v>
          </cell>
          <cell r="V764">
            <v>0</v>
          </cell>
        </row>
        <row r="765">
          <cell r="U765">
            <v>0</v>
          </cell>
          <cell r="V765">
            <v>0</v>
          </cell>
        </row>
        <row r="766">
          <cell r="U766">
            <v>0</v>
          </cell>
          <cell r="V766">
            <v>0</v>
          </cell>
        </row>
        <row r="767">
          <cell r="U767">
            <v>0</v>
          </cell>
          <cell r="V767">
            <v>0</v>
          </cell>
        </row>
        <row r="768">
          <cell r="U768">
            <v>0</v>
          </cell>
          <cell r="V768">
            <v>0</v>
          </cell>
        </row>
        <row r="769">
          <cell r="U769">
            <v>0</v>
          </cell>
          <cell r="V769">
            <v>0</v>
          </cell>
        </row>
        <row r="770">
          <cell r="U770">
            <v>0</v>
          </cell>
          <cell r="V770">
            <v>0</v>
          </cell>
        </row>
        <row r="771">
          <cell r="U771">
            <v>0</v>
          </cell>
          <cell r="V771">
            <v>0</v>
          </cell>
        </row>
        <row r="772">
          <cell r="U772">
            <v>0</v>
          </cell>
          <cell r="V772">
            <v>0</v>
          </cell>
        </row>
        <row r="773">
          <cell r="U773">
            <v>0</v>
          </cell>
          <cell r="V773">
            <v>0</v>
          </cell>
        </row>
        <row r="774">
          <cell r="U774">
            <v>0</v>
          </cell>
          <cell r="V774">
            <v>0</v>
          </cell>
        </row>
        <row r="775">
          <cell r="U775">
            <v>0</v>
          </cell>
          <cell r="V775">
            <v>0</v>
          </cell>
        </row>
        <row r="776">
          <cell r="U776">
            <v>0</v>
          </cell>
          <cell r="V776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710">
          <cell r="U710">
            <v>0</v>
          </cell>
          <cell r="V710">
            <v>0</v>
          </cell>
        </row>
        <row r="711">
          <cell r="U711">
            <v>0</v>
          </cell>
          <cell r="V711">
            <v>0</v>
          </cell>
        </row>
        <row r="712">
          <cell r="U712">
            <v>0</v>
          </cell>
          <cell r="V712">
            <v>0</v>
          </cell>
        </row>
        <row r="713">
          <cell r="U713">
            <v>0</v>
          </cell>
          <cell r="V713">
            <v>0</v>
          </cell>
        </row>
        <row r="714">
          <cell r="U714">
            <v>0</v>
          </cell>
          <cell r="V714">
            <v>0</v>
          </cell>
        </row>
        <row r="715">
          <cell r="U715">
            <v>0</v>
          </cell>
          <cell r="V715">
            <v>0</v>
          </cell>
        </row>
        <row r="716">
          <cell r="U716">
            <v>0</v>
          </cell>
          <cell r="V716">
            <v>0</v>
          </cell>
        </row>
        <row r="717">
          <cell r="U717">
            <v>0</v>
          </cell>
          <cell r="V717">
            <v>0</v>
          </cell>
        </row>
        <row r="718">
          <cell r="U718">
            <v>0</v>
          </cell>
          <cell r="V718">
            <v>0</v>
          </cell>
        </row>
        <row r="719">
          <cell r="U719">
            <v>0</v>
          </cell>
          <cell r="V719">
            <v>0</v>
          </cell>
        </row>
        <row r="720">
          <cell r="U720">
            <v>0</v>
          </cell>
          <cell r="V720">
            <v>0</v>
          </cell>
        </row>
        <row r="721">
          <cell r="U721">
            <v>0</v>
          </cell>
          <cell r="V721">
            <v>0</v>
          </cell>
        </row>
        <row r="722">
          <cell r="U722">
            <v>0</v>
          </cell>
          <cell r="V722">
            <v>0</v>
          </cell>
        </row>
        <row r="723">
          <cell r="U723">
            <v>0</v>
          </cell>
          <cell r="V723">
            <v>0</v>
          </cell>
        </row>
        <row r="724">
          <cell r="U724">
            <v>0</v>
          </cell>
          <cell r="V724">
            <v>0</v>
          </cell>
        </row>
        <row r="725">
          <cell r="U725">
            <v>0</v>
          </cell>
          <cell r="V725">
            <v>0</v>
          </cell>
        </row>
        <row r="726">
          <cell r="U726">
            <v>0</v>
          </cell>
          <cell r="V726">
            <v>0</v>
          </cell>
        </row>
        <row r="727">
          <cell r="U727">
            <v>0</v>
          </cell>
          <cell r="V727">
            <v>0</v>
          </cell>
        </row>
        <row r="728">
          <cell r="U728">
            <v>0</v>
          </cell>
          <cell r="V728">
            <v>0</v>
          </cell>
        </row>
        <row r="729">
          <cell r="U729">
            <v>0</v>
          </cell>
          <cell r="V729">
            <v>0</v>
          </cell>
        </row>
        <row r="730">
          <cell r="U730">
            <v>0</v>
          </cell>
          <cell r="V730">
            <v>0</v>
          </cell>
        </row>
        <row r="731">
          <cell r="U731">
            <v>0</v>
          </cell>
          <cell r="V731">
            <v>0</v>
          </cell>
        </row>
        <row r="732">
          <cell r="U732">
            <v>0</v>
          </cell>
          <cell r="V732">
            <v>0</v>
          </cell>
        </row>
        <row r="733">
          <cell r="U733">
            <v>0</v>
          </cell>
          <cell r="V733">
            <v>0</v>
          </cell>
        </row>
        <row r="734">
          <cell r="U734">
            <v>0</v>
          </cell>
          <cell r="V734">
            <v>0</v>
          </cell>
        </row>
        <row r="735">
          <cell r="U735">
            <v>0</v>
          </cell>
          <cell r="V735">
            <v>0</v>
          </cell>
        </row>
        <row r="736">
          <cell r="U736">
            <v>0</v>
          </cell>
          <cell r="V736">
            <v>0</v>
          </cell>
        </row>
        <row r="737">
          <cell r="U737">
            <v>0</v>
          </cell>
          <cell r="V737">
            <v>0</v>
          </cell>
        </row>
        <row r="738">
          <cell r="U738">
            <v>0</v>
          </cell>
          <cell r="V738">
            <v>0</v>
          </cell>
        </row>
        <row r="739">
          <cell r="U739">
            <v>0</v>
          </cell>
          <cell r="V739">
            <v>0</v>
          </cell>
        </row>
        <row r="740">
          <cell r="U740">
            <v>0</v>
          </cell>
          <cell r="V740">
            <v>0</v>
          </cell>
        </row>
        <row r="741">
          <cell r="U741">
            <v>0</v>
          </cell>
          <cell r="V741">
            <v>0</v>
          </cell>
        </row>
        <row r="742">
          <cell r="U742">
            <v>0</v>
          </cell>
          <cell r="V742">
            <v>0</v>
          </cell>
        </row>
        <row r="743">
          <cell r="U743">
            <v>0</v>
          </cell>
          <cell r="V743">
            <v>0</v>
          </cell>
        </row>
        <row r="744">
          <cell r="U744">
            <v>0</v>
          </cell>
          <cell r="V744">
            <v>0</v>
          </cell>
        </row>
        <row r="745">
          <cell r="U745">
            <v>0</v>
          </cell>
          <cell r="V745">
            <v>0</v>
          </cell>
        </row>
        <row r="746">
          <cell r="U746">
            <v>0</v>
          </cell>
          <cell r="V746">
            <v>0</v>
          </cell>
        </row>
        <row r="747">
          <cell r="U747">
            <v>0</v>
          </cell>
          <cell r="V747">
            <v>0</v>
          </cell>
        </row>
        <row r="748">
          <cell r="U748">
            <v>0</v>
          </cell>
          <cell r="V748">
            <v>0</v>
          </cell>
        </row>
        <row r="749">
          <cell r="U749">
            <v>0</v>
          </cell>
          <cell r="V749">
            <v>0</v>
          </cell>
        </row>
        <row r="750">
          <cell r="U750">
            <v>0</v>
          </cell>
          <cell r="V750">
            <v>0</v>
          </cell>
        </row>
        <row r="751">
          <cell r="U751">
            <v>0</v>
          </cell>
          <cell r="V751">
            <v>0</v>
          </cell>
        </row>
        <row r="752">
          <cell r="U752">
            <v>0</v>
          </cell>
          <cell r="V752">
            <v>0</v>
          </cell>
        </row>
        <row r="753">
          <cell r="U753">
            <v>0</v>
          </cell>
          <cell r="V753">
            <v>0</v>
          </cell>
        </row>
        <row r="754">
          <cell r="U754">
            <v>0</v>
          </cell>
          <cell r="V754">
            <v>0</v>
          </cell>
        </row>
        <row r="755">
          <cell r="U755">
            <v>0</v>
          </cell>
          <cell r="V755">
            <v>0</v>
          </cell>
        </row>
        <row r="756">
          <cell r="U756">
            <v>0</v>
          </cell>
          <cell r="V756">
            <v>0</v>
          </cell>
        </row>
        <row r="757">
          <cell r="U757">
            <v>0</v>
          </cell>
          <cell r="V757">
            <v>0</v>
          </cell>
        </row>
        <row r="758">
          <cell r="U758">
            <v>0</v>
          </cell>
          <cell r="V758">
            <v>0</v>
          </cell>
        </row>
        <row r="759">
          <cell r="U759">
            <v>0</v>
          </cell>
          <cell r="V759">
            <v>0</v>
          </cell>
        </row>
        <row r="760">
          <cell r="U760">
            <v>0</v>
          </cell>
          <cell r="V760">
            <v>0</v>
          </cell>
        </row>
        <row r="761">
          <cell r="U761">
            <v>0</v>
          </cell>
          <cell r="V761">
            <v>0</v>
          </cell>
        </row>
        <row r="762">
          <cell r="U762">
            <v>0</v>
          </cell>
          <cell r="V762">
            <v>0</v>
          </cell>
        </row>
        <row r="763">
          <cell r="U763">
            <v>0</v>
          </cell>
          <cell r="V763">
            <v>0</v>
          </cell>
        </row>
        <row r="764">
          <cell r="U764">
            <v>0</v>
          </cell>
          <cell r="V764">
            <v>0</v>
          </cell>
        </row>
        <row r="765">
          <cell r="U765">
            <v>0</v>
          </cell>
          <cell r="V765">
            <v>0</v>
          </cell>
        </row>
        <row r="766">
          <cell r="U766">
            <v>0</v>
          </cell>
          <cell r="V766">
            <v>0</v>
          </cell>
        </row>
        <row r="767">
          <cell r="U767">
            <v>0</v>
          </cell>
          <cell r="V767">
            <v>0</v>
          </cell>
        </row>
        <row r="768">
          <cell r="U768">
            <v>15</v>
          </cell>
          <cell r="V768">
            <v>8041.77</v>
          </cell>
        </row>
        <row r="769">
          <cell r="U769">
            <v>0</v>
          </cell>
          <cell r="V769">
            <v>0</v>
          </cell>
        </row>
        <row r="770">
          <cell r="U770">
            <v>0</v>
          </cell>
          <cell r="V770">
            <v>0</v>
          </cell>
        </row>
        <row r="771">
          <cell r="U771">
            <v>0</v>
          </cell>
          <cell r="V771">
            <v>0</v>
          </cell>
        </row>
        <row r="772">
          <cell r="U772">
            <v>0</v>
          </cell>
          <cell r="V772">
            <v>0</v>
          </cell>
        </row>
        <row r="773">
          <cell r="U773">
            <v>0</v>
          </cell>
          <cell r="V773">
            <v>0</v>
          </cell>
        </row>
        <row r="774">
          <cell r="U774">
            <v>0</v>
          </cell>
          <cell r="V774">
            <v>0</v>
          </cell>
        </row>
        <row r="775">
          <cell r="U775">
            <v>0</v>
          </cell>
          <cell r="V775">
            <v>0</v>
          </cell>
        </row>
        <row r="776">
          <cell r="U776">
            <v>0</v>
          </cell>
          <cell r="V776">
            <v>0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E7A16-EDFB-4190-8FCA-8CCE2FDE0FBC}">
  <sheetPr>
    <tabColor rgb="FFFF0000"/>
    <pageSetUpPr fitToPage="1"/>
  </sheetPr>
  <dimension ref="A1:AU155"/>
  <sheetViews>
    <sheetView tabSelected="1" zoomScale="80" zoomScaleNormal="80" zoomScaleSheetLayoutView="100" workbookViewId="0">
      <pane xSplit="2" ySplit="10" topLeftCell="AA55" activePane="bottomRight" state="frozen"/>
      <selection pane="topRight" activeCell="C1" sqref="C1"/>
      <selection pane="bottomLeft" activeCell="A11" sqref="A11"/>
      <selection pane="bottomRight" activeCell="AR9" sqref="AR9"/>
    </sheetView>
  </sheetViews>
  <sheetFormatPr defaultColWidth="9.140625" defaultRowHeight="12" x14ac:dyDescent="0.2"/>
  <cols>
    <col min="1" max="1" width="4.140625" style="1" customWidth="1"/>
    <col min="2" max="2" width="67.42578125" style="1" bestFit="1" customWidth="1"/>
    <col min="3" max="3" width="9.28515625" style="1" customWidth="1"/>
    <col min="4" max="4" width="13.28515625" style="1" customWidth="1"/>
    <col min="5" max="5" width="15" style="1" customWidth="1"/>
    <col min="6" max="6" width="16.28515625" style="1" customWidth="1"/>
    <col min="7" max="7" width="13.7109375" style="1" customWidth="1"/>
    <col min="8" max="9" width="9.28515625" style="1" customWidth="1"/>
    <col min="10" max="12" width="13.5703125" style="1" customWidth="1"/>
    <col min="13" max="13" width="9.28515625" style="1" customWidth="1"/>
    <col min="14" max="14" width="13.42578125" style="1" customWidth="1"/>
    <col min="15" max="15" width="9.28515625" style="1" customWidth="1"/>
    <col min="16" max="16" width="12.140625" style="1" customWidth="1"/>
    <col min="17" max="17" width="12.7109375" style="1" customWidth="1"/>
    <col min="18" max="18" width="14" style="1" customWidth="1"/>
    <col min="19" max="19" width="13.28515625" style="1" customWidth="1"/>
    <col min="20" max="20" width="11.42578125" style="1" customWidth="1"/>
    <col min="21" max="21" width="12.5703125" style="1" customWidth="1"/>
    <col min="22" max="22" width="9.28515625" style="1" customWidth="1"/>
    <col min="23" max="23" width="11.5703125" style="1" customWidth="1"/>
    <col min="24" max="24" width="12.28515625" style="1" customWidth="1"/>
    <col min="25" max="25" width="11.140625" style="1" customWidth="1"/>
    <col min="26" max="26" width="14.7109375" style="1" customWidth="1"/>
    <col min="27" max="27" width="9.28515625" style="1" customWidth="1"/>
    <col min="28" max="28" width="11" style="1" customWidth="1"/>
    <col min="29" max="29" width="12.7109375" style="1" customWidth="1"/>
    <col min="30" max="30" width="17.42578125" style="1" customWidth="1"/>
    <col min="31" max="31" width="14.85546875" style="1" customWidth="1"/>
    <col min="32" max="32" width="12.42578125" style="1" customWidth="1"/>
    <col min="33" max="33" width="13" style="1" customWidth="1"/>
    <col min="34" max="34" width="14.85546875" style="1" customWidth="1"/>
    <col min="35" max="35" width="13.42578125" style="1" customWidth="1"/>
    <col min="36" max="36" width="13.28515625" style="1" customWidth="1"/>
    <col min="37" max="37" width="11.28515625" style="1" customWidth="1"/>
    <col min="38" max="38" width="12" style="1" customWidth="1"/>
    <col min="39" max="39" width="9.7109375" style="1" customWidth="1"/>
    <col min="40" max="40" width="11.7109375" style="1" customWidth="1"/>
    <col min="41" max="41" width="9.7109375" style="1" customWidth="1"/>
    <col min="42" max="43" width="12.7109375" style="1" customWidth="1"/>
    <col min="44" max="44" width="18.42578125" style="1" customWidth="1"/>
    <col min="45" max="46" width="9.28515625" style="1" bestFit="1" customWidth="1"/>
    <col min="47" max="47" width="11.85546875" style="1" customWidth="1"/>
    <col min="48" max="16384" width="9.140625" style="1"/>
  </cols>
  <sheetData>
    <row r="1" spans="1:47" ht="60.75" customHeight="1" x14ac:dyDescent="0.2">
      <c r="AM1" s="2"/>
      <c r="AN1" s="2"/>
      <c r="AO1" s="2"/>
      <c r="AP1" s="2"/>
    </row>
    <row r="2" spans="1:47" ht="15" customHeight="1" x14ac:dyDescent="0.2"/>
    <row r="3" spans="1:47" ht="15" customHeight="1" x14ac:dyDescent="0.2">
      <c r="A3" s="2"/>
      <c r="B3" s="2"/>
      <c r="C3" s="93" t="s">
        <v>44</v>
      </c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 t="str">
        <f>C3</f>
        <v xml:space="preserve">Распределение объемов медицинской помощи и финансового обеспечения объемов медицинской помощи  для медицинских организаций 
 в пределах объемов, установленных Территориальной программой ОМС на 2024 год
</v>
      </c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/>
      <c r="AQ3" s="2"/>
      <c r="AR3" s="2"/>
      <c r="AS3" s="2"/>
      <c r="AT3" s="2"/>
      <c r="AU3" s="2"/>
    </row>
    <row r="4" spans="1:47" ht="31.5" customHeight="1" x14ac:dyDescent="0.2">
      <c r="A4" s="2"/>
      <c r="B4" s="2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2"/>
      <c r="AR4" s="2"/>
      <c r="AS4" s="2"/>
      <c r="AT4" s="2"/>
      <c r="AU4" s="2"/>
    </row>
    <row r="5" spans="1:47" x14ac:dyDescent="0.2"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</row>
    <row r="6" spans="1:47" ht="12.75" customHeight="1" x14ac:dyDescent="0.2">
      <c r="A6" s="94" t="s">
        <v>0</v>
      </c>
      <c r="B6" s="97" t="s">
        <v>1</v>
      </c>
      <c r="C6" s="100" t="s">
        <v>2</v>
      </c>
      <c r="D6" s="101"/>
      <c r="E6" s="106" t="s">
        <v>3</v>
      </c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8"/>
      <c r="T6" s="109" t="s">
        <v>4</v>
      </c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1"/>
      <c r="AF6" s="109" t="s">
        <v>5</v>
      </c>
      <c r="AG6" s="110"/>
      <c r="AH6" s="110"/>
      <c r="AI6" s="110"/>
      <c r="AJ6" s="110"/>
      <c r="AK6" s="110"/>
      <c r="AL6" s="110"/>
      <c r="AM6" s="111"/>
      <c r="AN6" s="100" t="s">
        <v>6</v>
      </c>
      <c r="AO6" s="101"/>
      <c r="AP6" s="112" t="s">
        <v>7</v>
      </c>
    </row>
    <row r="7" spans="1:47" ht="9.75" customHeight="1" x14ac:dyDescent="0.2">
      <c r="A7" s="95"/>
      <c r="B7" s="98"/>
      <c r="C7" s="102"/>
      <c r="D7" s="103"/>
      <c r="E7" s="115" t="s">
        <v>8</v>
      </c>
      <c r="F7" s="116"/>
      <c r="G7" s="121" t="s">
        <v>9</v>
      </c>
      <c r="H7" s="122"/>
      <c r="I7" s="115" t="s">
        <v>10</v>
      </c>
      <c r="J7" s="116"/>
      <c r="K7" s="100" t="s">
        <v>11</v>
      </c>
      <c r="L7" s="101"/>
      <c r="M7" s="89" t="s">
        <v>12</v>
      </c>
      <c r="N7" s="90"/>
      <c r="O7" s="89" t="s">
        <v>13</v>
      </c>
      <c r="P7" s="90"/>
      <c r="Q7" s="89" t="s">
        <v>14</v>
      </c>
      <c r="R7" s="90"/>
      <c r="S7" s="95" t="s">
        <v>15</v>
      </c>
      <c r="T7" s="115" t="s">
        <v>16</v>
      </c>
      <c r="U7" s="116"/>
      <c r="V7" s="121" t="s">
        <v>17</v>
      </c>
      <c r="W7" s="127"/>
      <c r="X7" s="127" t="s">
        <v>18</v>
      </c>
      <c r="Y7" s="127"/>
      <c r="Z7" s="127" t="s">
        <v>19</v>
      </c>
      <c r="AA7" s="127"/>
      <c r="AB7" s="127" t="s">
        <v>20</v>
      </c>
      <c r="AC7" s="127"/>
      <c r="AD7" s="127" t="s">
        <v>21</v>
      </c>
      <c r="AE7" s="122"/>
      <c r="AF7" s="89" t="s">
        <v>22</v>
      </c>
      <c r="AG7" s="125"/>
      <c r="AH7" s="125" t="s">
        <v>23</v>
      </c>
      <c r="AI7" s="125"/>
      <c r="AJ7" s="125" t="s">
        <v>24</v>
      </c>
      <c r="AK7" s="125"/>
      <c r="AL7" s="125" t="s">
        <v>25</v>
      </c>
      <c r="AM7" s="125"/>
      <c r="AN7" s="102"/>
      <c r="AO7" s="103"/>
      <c r="AP7" s="113"/>
    </row>
    <row r="8" spans="1:47" ht="12.75" customHeight="1" x14ac:dyDescent="0.2">
      <c r="A8" s="95"/>
      <c r="B8" s="98"/>
      <c r="C8" s="102"/>
      <c r="D8" s="103"/>
      <c r="E8" s="117"/>
      <c r="F8" s="118"/>
      <c r="G8" s="123"/>
      <c r="H8" s="124"/>
      <c r="I8" s="117"/>
      <c r="J8" s="118"/>
      <c r="K8" s="102"/>
      <c r="L8" s="103"/>
      <c r="M8" s="89"/>
      <c r="N8" s="90"/>
      <c r="O8" s="89"/>
      <c r="P8" s="90"/>
      <c r="Q8" s="89"/>
      <c r="R8" s="90"/>
      <c r="S8" s="95"/>
      <c r="T8" s="117"/>
      <c r="U8" s="118"/>
      <c r="V8" s="123"/>
      <c r="W8" s="128"/>
      <c r="X8" s="128"/>
      <c r="Y8" s="128"/>
      <c r="Z8" s="128"/>
      <c r="AA8" s="128"/>
      <c r="AB8" s="128"/>
      <c r="AC8" s="128"/>
      <c r="AD8" s="128"/>
      <c r="AE8" s="124"/>
      <c r="AF8" s="89"/>
      <c r="AG8" s="125"/>
      <c r="AH8" s="125"/>
      <c r="AI8" s="125"/>
      <c r="AJ8" s="125"/>
      <c r="AK8" s="125"/>
      <c r="AL8" s="125"/>
      <c r="AM8" s="125"/>
      <c r="AN8" s="102"/>
      <c r="AO8" s="103"/>
      <c r="AP8" s="113"/>
    </row>
    <row r="9" spans="1:47" ht="81.75" customHeight="1" x14ac:dyDescent="0.2">
      <c r="A9" s="95"/>
      <c r="B9" s="98"/>
      <c r="C9" s="104"/>
      <c r="D9" s="105"/>
      <c r="E9" s="119"/>
      <c r="F9" s="120"/>
      <c r="G9" s="4" t="s">
        <v>26</v>
      </c>
      <c r="H9" s="5" t="s">
        <v>27</v>
      </c>
      <c r="I9" s="119"/>
      <c r="J9" s="120"/>
      <c r="K9" s="104"/>
      <c r="L9" s="105"/>
      <c r="M9" s="91"/>
      <c r="N9" s="92"/>
      <c r="O9" s="91"/>
      <c r="P9" s="92"/>
      <c r="Q9" s="91"/>
      <c r="R9" s="92"/>
      <c r="S9" s="96"/>
      <c r="T9" s="119"/>
      <c r="U9" s="120"/>
      <c r="V9" s="129"/>
      <c r="W9" s="130"/>
      <c r="X9" s="130"/>
      <c r="Y9" s="130"/>
      <c r="Z9" s="130"/>
      <c r="AA9" s="130"/>
      <c r="AB9" s="130"/>
      <c r="AC9" s="130"/>
      <c r="AD9" s="130"/>
      <c r="AE9" s="131"/>
      <c r="AF9" s="91"/>
      <c r="AG9" s="126"/>
      <c r="AH9" s="126"/>
      <c r="AI9" s="126"/>
      <c r="AJ9" s="126"/>
      <c r="AK9" s="126"/>
      <c r="AL9" s="126"/>
      <c r="AM9" s="126"/>
      <c r="AN9" s="104"/>
      <c r="AO9" s="105"/>
      <c r="AP9" s="114"/>
    </row>
    <row r="10" spans="1:47" s="14" customFormat="1" ht="25.5" customHeight="1" x14ac:dyDescent="0.2">
      <c r="A10" s="96"/>
      <c r="B10" s="99"/>
      <c r="C10" s="6" t="s">
        <v>28</v>
      </c>
      <c r="D10" s="7" t="s">
        <v>29</v>
      </c>
      <c r="E10" s="6" t="s">
        <v>30</v>
      </c>
      <c r="F10" s="7" t="s">
        <v>29</v>
      </c>
      <c r="G10" s="8" t="s">
        <v>30</v>
      </c>
      <c r="H10" s="9" t="s">
        <v>30</v>
      </c>
      <c r="I10" s="6" t="s">
        <v>30</v>
      </c>
      <c r="J10" s="7" t="s">
        <v>29</v>
      </c>
      <c r="K10" s="10" t="s">
        <v>30</v>
      </c>
      <c r="L10" s="10" t="s">
        <v>29</v>
      </c>
      <c r="M10" s="6" t="s">
        <v>30</v>
      </c>
      <c r="N10" s="7" t="s">
        <v>29</v>
      </c>
      <c r="O10" s="6" t="s">
        <v>31</v>
      </c>
      <c r="P10" s="7" t="s">
        <v>29</v>
      </c>
      <c r="Q10" s="6" t="s">
        <v>32</v>
      </c>
      <c r="R10" s="7" t="s">
        <v>29</v>
      </c>
      <c r="S10" s="11" t="s">
        <v>29</v>
      </c>
      <c r="T10" s="6" t="s">
        <v>33</v>
      </c>
      <c r="U10" s="7" t="s">
        <v>34</v>
      </c>
      <c r="V10" s="8" t="s">
        <v>33</v>
      </c>
      <c r="W10" s="12" t="s">
        <v>34</v>
      </c>
      <c r="X10" s="12" t="s">
        <v>33</v>
      </c>
      <c r="Y10" s="12" t="s">
        <v>34</v>
      </c>
      <c r="Z10" s="12" t="s">
        <v>33</v>
      </c>
      <c r="AA10" s="12" t="s">
        <v>34</v>
      </c>
      <c r="AB10" s="12" t="s">
        <v>33</v>
      </c>
      <c r="AC10" s="12" t="s">
        <v>34</v>
      </c>
      <c r="AD10" s="12" t="s">
        <v>33</v>
      </c>
      <c r="AE10" s="9" t="s">
        <v>34</v>
      </c>
      <c r="AF10" s="6" t="s">
        <v>35</v>
      </c>
      <c r="AG10" s="12" t="s">
        <v>29</v>
      </c>
      <c r="AH10" s="12" t="s">
        <v>35</v>
      </c>
      <c r="AI10" s="12" t="s">
        <v>29</v>
      </c>
      <c r="AJ10" s="12" t="s">
        <v>35</v>
      </c>
      <c r="AK10" s="12" t="s">
        <v>29</v>
      </c>
      <c r="AL10" s="12" t="s">
        <v>35</v>
      </c>
      <c r="AM10" s="12" t="s">
        <v>29</v>
      </c>
      <c r="AN10" s="6" t="s">
        <v>32</v>
      </c>
      <c r="AO10" s="7" t="s">
        <v>29</v>
      </c>
      <c r="AP10" s="13" t="s">
        <v>29</v>
      </c>
    </row>
    <row r="11" spans="1:47" x14ac:dyDescent="0.2">
      <c r="A11" s="15">
        <v>1</v>
      </c>
      <c r="B11" s="81" t="s">
        <v>50</v>
      </c>
      <c r="C11" s="16">
        <f>'[1]План 2023'!D9</f>
        <v>0</v>
      </c>
      <c r="D11" s="17">
        <f>'[1]План 2023'!E9</f>
        <v>0</v>
      </c>
      <c r="E11" s="16">
        <f>'[1]План 2023'!F9</f>
        <v>0</v>
      </c>
      <c r="F11" s="17">
        <f>'[1]План 2023'!G9</f>
        <v>0</v>
      </c>
      <c r="G11" s="18">
        <f>'[1]План 2023'!I9</f>
        <v>0</v>
      </c>
      <c r="H11" s="19">
        <f>'[1]План 2023'!J9</f>
        <v>0</v>
      </c>
      <c r="I11" s="16">
        <f>'[1]План 2023'!K9</f>
        <v>13135</v>
      </c>
      <c r="J11" s="17">
        <f>'[1]План 2023'!L9</f>
        <v>19206.82</v>
      </c>
      <c r="K11" s="20">
        <f>'[1]План 2023'!O9</f>
        <v>0</v>
      </c>
      <c r="L11" s="20">
        <f>'[1]План 2023'!P9</f>
        <v>0</v>
      </c>
      <c r="M11" s="16">
        <f>'[1]План 2023'!Q9</f>
        <v>7763</v>
      </c>
      <c r="N11" s="17">
        <f>'[1]План 2023'!R9</f>
        <v>35024.89</v>
      </c>
      <c r="O11" s="16">
        <f>'[1]План 2023'!S9</f>
        <v>2530</v>
      </c>
      <c r="P11" s="17">
        <f>'[1]План 2023'!T9</f>
        <v>14376.887000000002</v>
      </c>
      <c r="Q11" s="16">
        <f>'[1]План 2023'!W9</f>
        <v>8014</v>
      </c>
      <c r="R11" s="17">
        <f>'[1]План 2023'!X9</f>
        <v>34271.186040000001</v>
      </c>
      <c r="S11" s="21">
        <f>F11+N11+P11+R11+J11+L11</f>
        <v>102879.78304000001</v>
      </c>
      <c r="T11" s="16">
        <f>'[1]План 2023'!Z9</f>
        <v>12057</v>
      </c>
      <c r="U11" s="17">
        <f>'[1]План 2023'!AA9</f>
        <v>2262410.5499999993</v>
      </c>
      <c r="V11" s="22">
        <f>'[1]План 2023'!AB9</f>
        <v>11758</v>
      </c>
      <c r="W11" s="23">
        <f>'[1]План 2023'!AC9</f>
        <v>2134864.3599999994</v>
      </c>
      <c r="X11" s="24">
        <f>'[1]План 2023'!AD9</f>
        <v>0</v>
      </c>
      <c r="Y11" s="24">
        <f>'[1]План 2023'!AE9</f>
        <v>0</v>
      </c>
      <c r="Z11" s="24">
        <f>'[1]План 2023'!AF9</f>
        <v>0</v>
      </c>
      <c r="AA11" s="24">
        <f>'[1]План 2023'!AG9</f>
        <v>0</v>
      </c>
      <c r="AB11" s="23">
        <f>'[1]План 2023'!AH9</f>
        <v>299</v>
      </c>
      <c r="AC11" s="25">
        <f>'[1]План 2023'!AI9</f>
        <v>127546.19</v>
      </c>
      <c r="AD11" s="26">
        <f>'[1]План 2023'!AJ9</f>
        <v>0</v>
      </c>
      <c r="AE11" s="27">
        <f>'[1]План 2023'!AK9</f>
        <v>0</v>
      </c>
      <c r="AF11" s="16">
        <f>'[1]План 2023'!AL9</f>
        <v>1216</v>
      </c>
      <c r="AG11" s="25">
        <f>'[1]План 2023'!AM9</f>
        <v>134949.72999999998</v>
      </c>
      <c r="AH11" s="25">
        <f>'[1]План 2023'!AN9</f>
        <v>1216</v>
      </c>
      <c r="AI11" s="25">
        <f>'[1]План 2023'!AO9</f>
        <v>134949.72999999998</v>
      </c>
      <c r="AJ11" s="25">
        <f>'[1]План 2023'!AP9</f>
        <v>0</v>
      </c>
      <c r="AK11" s="25">
        <f>'[1]План 2023'!AQ9</f>
        <v>0</v>
      </c>
      <c r="AL11" s="25">
        <f>'[1]План 2023'!AT9</f>
        <v>0</v>
      </c>
      <c r="AM11" s="17">
        <f>'[1]План 2023'!AU9</f>
        <v>0</v>
      </c>
      <c r="AN11" s="16"/>
      <c r="AO11" s="17"/>
      <c r="AP11" s="28">
        <f>D11+S11+U11+AG11</f>
        <v>2500240.0630399995</v>
      </c>
      <c r="AQ11" s="29"/>
      <c r="AR11" s="30"/>
    </row>
    <row r="12" spans="1:47" x14ac:dyDescent="0.2">
      <c r="A12" s="31">
        <v>2</v>
      </c>
      <c r="B12" s="82" t="s">
        <v>51</v>
      </c>
      <c r="C12" s="32">
        <f>'[1]План 2023'!D10</f>
        <v>0</v>
      </c>
      <c r="D12" s="33">
        <f>'[1]План 2023'!E10</f>
        <v>0</v>
      </c>
      <c r="E12" s="32">
        <f>'[1]План 2023'!F10</f>
        <v>0</v>
      </c>
      <c r="F12" s="33">
        <f>'[1]План 2023'!G10</f>
        <v>0</v>
      </c>
      <c r="G12" s="34">
        <f>'[1]План 2023'!I10</f>
        <v>0</v>
      </c>
      <c r="H12" s="35">
        <f>'[1]План 2023'!J10</f>
        <v>0</v>
      </c>
      <c r="I12" s="32">
        <f>'[1]План 2023'!K10</f>
        <v>5300</v>
      </c>
      <c r="J12" s="33">
        <f>'[1]План 2023'!L10</f>
        <v>8649.74</v>
      </c>
      <c r="K12" s="36">
        <f>'[1]План 2023'!O10</f>
        <v>0</v>
      </c>
      <c r="L12" s="36">
        <f>'[1]План 2023'!P10</f>
        <v>0</v>
      </c>
      <c r="M12" s="32">
        <f>'[1]План 2023'!Q10</f>
        <v>4000</v>
      </c>
      <c r="N12" s="33">
        <f>'[1]План 2023'!R10</f>
        <v>13616.2</v>
      </c>
      <c r="O12" s="32">
        <f>'[1]План 2023'!S10</f>
        <v>2030</v>
      </c>
      <c r="P12" s="33">
        <f>'[1]План 2023'!T10</f>
        <v>12490.410000000002</v>
      </c>
      <c r="Q12" s="32">
        <f>'[1]План 2023'!W10</f>
        <v>2797</v>
      </c>
      <c r="R12" s="33">
        <f>'[1]План 2023'!X10</f>
        <v>14297.117760000003</v>
      </c>
      <c r="S12" s="37">
        <f t="shared" ref="S12:S59" si="0">F12+N12+P12+R12+J12+L12</f>
        <v>49053.46776</v>
      </c>
      <c r="T12" s="32">
        <f>'[1]План 2023'!Z10</f>
        <v>3474</v>
      </c>
      <c r="U12" s="33">
        <f>'[1]План 2023'!AA10</f>
        <v>463000.78</v>
      </c>
      <c r="V12" s="38">
        <f>'[1]План 2023'!AB10</f>
        <v>3450</v>
      </c>
      <c r="W12" s="39">
        <f>'[1]План 2023'!AC10</f>
        <v>454581</v>
      </c>
      <c r="X12" s="40">
        <f>'[1]План 2023'!AD10</f>
        <v>0</v>
      </c>
      <c r="Y12" s="40">
        <f>'[1]План 2023'!AE10</f>
        <v>0</v>
      </c>
      <c r="Z12" s="40">
        <f>'[1]План 2023'!AF10</f>
        <v>10</v>
      </c>
      <c r="AA12" s="40">
        <f>'[1]План 2023'!AG10</f>
        <v>2397</v>
      </c>
      <c r="AB12" s="39">
        <f>'[1]План 2023'!AH10</f>
        <v>14</v>
      </c>
      <c r="AC12" s="41">
        <f>'[1]План 2023'!AI10</f>
        <v>6022.7800000000025</v>
      </c>
      <c r="AD12" s="42">
        <f>'[1]План 2023'!AJ10</f>
        <v>0</v>
      </c>
      <c r="AE12" s="43">
        <f>'[1]План 2023'!AK10</f>
        <v>0</v>
      </c>
      <c r="AF12" s="32">
        <f>'[1]План 2023'!AL10</f>
        <v>1020</v>
      </c>
      <c r="AG12" s="41">
        <f>'[1]План 2023'!AM10</f>
        <v>70000.209000000003</v>
      </c>
      <c r="AH12" s="41">
        <f>'[1]План 2023'!AN10</f>
        <v>936</v>
      </c>
      <c r="AI12" s="41">
        <f>'[1]План 2023'!AO10</f>
        <v>59901.55</v>
      </c>
      <c r="AJ12" s="41">
        <f>'[1]План 2023'!AP10</f>
        <v>0</v>
      </c>
      <c r="AK12" s="41">
        <f>'[1]План 2023'!AQ10</f>
        <v>0</v>
      </c>
      <c r="AL12" s="41">
        <f>'[1]План 2023'!AT10</f>
        <v>0</v>
      </c>
      <c r="AM12" s="33">
        <f>'[1]План 2023'!AU10</f>
        <v>0</v>
      </c>
      <c r="AN12" s="32"/>
      <c r="AO12" s="33"/>
      <c r="AP12" s="44">
        <f t="shared" ref="AP12:AP59" si="1">D12+S12+U12+AG12</f>
        <v>582054.45676000009</v>
      </c>
      <c r="AQ12" s="29"/>
      <c r="AR12" s="30"/>
    </row>
    <row r="13" spans="1:47" x14ac:dyDescent="0.2">
      <c r="A13" s="31">
        <v>3</v>
      </c>
      <c r="B13" s="82" t="s">
        <v>52</v>
      </c>
      <c r="C13" s="32">
        <f>'[1]План 2023'!D11</f>
        <v>0</v>
      </c>
      <c r="D13" s="33">
        <f>'[1]План 2023'!E11</f>
        <v>0</v>
      </c>
      <c r="E13" s="32">
        <f>'[1]План 2023'!F11</f>
        <v>0</v>
      </c>
      <c r="F13" s="33">
        <f>'[1]План 2023'!G11</f>
        <v>0</v>
      </c>
      <c r="G13" s="34">
        <f>'[1]План 2023'!I11</f>
        <v>0</v>
      </c>
      <c r="H13" s="35">
        <f>'[1]План 2023'!J11</f>
        <v>0</v>
      </c>
      <c r="I13" s="32">
        <f>'[1]План 2023'!K11</f>
        <v>0</v>
      </c>
      <c r="J13" s="33">
        <f>'[1]План 2023'!L11</f>
        <v>0</v>
      </c>
      <c r="K13" s="36">
        <f>'[1]План 2023'!O11</f>
        <v>0</v>
      </c>
      <c r="L13" s="36">
        <f>'[1]План 2023'!P11</f>
        <v>0</v>
      </c>
      <c r="M13" s="32">
        <f>'[1]План 2023'!Q11</f>
        <v>0</v>
      </c>
      <c r="N13" s="33">
        <f>'[1]План 2023'!R11</f>
        <v>0</v>
      </c>
      <c r="O13" s="32">
        <f>'[1]План 2023'!S11</f>
        <v>13818</v>
      </c>
      <c r="P13" s="33">
        <f>'[1]План 2023'!T11</f>
        <v>84002.15</v>
      </c>
      <c r="Q13" s="32">
        <f>'[1]План 2023'!W11</f>
        <v>0</v>
      </c>
      <c r="R13" s="33">
        <f>'[1]План 2023'!X11</f>
        <v>0</v>
      </c>
      <c r="S13" s="37">
        <f t="shared" si="0"/>
        <v>84002.15</v>
      </c>
      <c r="T13" s="32">
        <f>'[1]План 2023'!Z11</f>
        <v>0</v>
      </c>
      <c r="U13" s="33">
        <f>'[1]План 2023'!AA11</f>
        <v>0</v>
      </c>
      <c r="V13" s="38">
        <f>'[1]План 2023'!AB11</f>
        <v>0</v>
      </c>
      <c r="W13" s="39">
        <f>'[1]План 2023'!AC11</f>
        <v>0</v>
      </c>
      <c r="X13" s="40">
        <f>'[1]План 2023'!AD11</f>
        <v>0</v>
      </c>
      <c r="Y13" s="40">
        <f>'[1]План 2023'!AE11</f>
        <v>0</v>
      </c>
      <c r="Z13" s="40">
        <f>'[1]План 2023'!AF11</f>
        <v>0</v>
      </c>
      <c r="AA13" s="40">
        <f>'[1]План 2023'!AG11</f>
        <v>0</v>
      </c>
      <c r="AB13" s="40">
        <f>'[1]План 2023'!AH11</f>
        <v>0</v>
      </c>
      <c r="AC13" s="41">
        <f>'[1]План 2023'!AI11</f>
        <v>0</v>
      </c>
      <c r="AD13" s="42">
        <f>'[1]План 2023'!AJ11</f>
        <v>0</v>
      </c>
      <c r="AE13" s="43">
        <f>'[1]План 2023'!AK11</f>
        <v>0</v>
      </c>
      <c r="AF13" s="32">
        <f>'[1]План 2023'!AL11</f>
        <v>0</v>
      </c>
      <c r="AG13" s="41">
        <f>'[1]План 2023'!AM11</f>
        <v>0</v>
      </c>
      <c r="AH13" s="42">
        <f>'[1]План 2023'!AN11</f>
        <v>0</v>
      </c>
      <c r="AI13" s="41">
        <f>'[1]План 2023'!AO11</f>
        <v>0</v>
      </c>
      <c r="AJ13" s="41">
        <f>'[1]План 2023'!AP11</f>
        <v>0</v>
      </c>
      <c r="AK13" s="41">
        <f>'[1]План 2023'!AQ11</f>
        <v>0</v>
      </c>
      <c r="AL13" s="41">
        <f>'[1]План 2023'!AT11</f>
        <v>0</v>
      </c>
      <c r="AM13" s="33">
        <f>'[1]План 2023'!AU11</f>
        <v>0</v>
      </c>
      <c r="AN13" s="32"/>
      <c r="AO13" s="33"/>
      <c r="AP13" s="44">
        <f t="shared" si="1"/>
        <v>84002.15</v>
      </c>
      <c r="AQ13" s="29"/>
      <c r="AR13" s="30"/>
    </row>
    <row r="14" spans="1:47" x14ac:dyDescent="0.2">
      <c r="A14" s="31">
        <v>4</v>
      </c>
      <c r="B14" s="82" t="s">
        <v>53</v>
      </c>
      <c r="C14" s="32">
        <f>'[1]План 2023'!D12</f>
        <v>0</v>
      </c>
      <c r="D14" s="33">
        <f>'[1]План 2023'!E12</f>
        <v>0</v>
      </c>
      <c r="E14" s="32">
        <f>'[1]План 2023'!F12</f>
        <v>0</v>
      </c>
      <c r="F14" s="33">
        <f>'[1]План 2023'!G12</f>
        <v>0</v>
      </c>
      <c r="G14" s="34">
        <f>'[1]План 2023'!I12</f>
        <v>0</v>
      </c>
      <c r="H14" s="35">
        <f>'[1]План 2023'!J12</f>
        <v>0</v>
      </c>
      <c r="I14" s="32">
        <f>'[1]План 2023'!K12</f>
        <v>3635</v>
      </c>
      <c r="J14" s="33">
        <f>'[1]План 2023'!L12</f>
        <v>4245</v>
      </c>
      <c r="K14" s="36">
        <f>'[1]План 2023'!O12</f>
        <v>0</v>
      </c>
      <c r="L14" s="36">
        <f>'[1]План 2023'!P12</f>
        <v>0</v>
      </c>
      <c r="M14" s="32">
        <f>'[1]План 2023'!Q12</f>
        <v>0</v>
      </c>
      <c r="N14" s="33">
        <f>'[1]План 2023'!R12</f>
        <v>0</v>
      </c>
      <c r="O14" s="32">
        <f>'[1]План 2023'!S12</f>
        <v>10515</v>
      </c>
      <c r="P14" s="33">
        <f>'[1]План 2023'!T12</f>
        <v>60860.82</v>
      </c>
      <c r="Q14" s="32">
        <f>'[1]План 2023'!W12</f>
        <v>0</v>
      </c>
      <c r="R14" s="33">
        <f>'[1]План 2023'!X12</f>
        <v>0</v>
      </c>
      <c r="S14" s="37">
        <f t="shared" si="0"/>
        <v>65105.82</v>
      </c>
      <c r="T14" s="32">
        <f>'[1]План 2023'!Z12</f>
        <v>400</v>
      </c>
      <c r="U14" s="33">
        <f>'[1]План 2023'!AA12</f>
        <v>94169.83</v>
      </c>
      <c r="V14" s="38">
        <f>'[1]План 2023'!AB12</f>
        <v>400</v>
      </c>
      <c r="W14" s="39">
        <f>'[1]План 2023'!AC12</f>
        <v>94169.83</v>
      </c>
      <c r="X14" s="40">
        <f>'[1]План 2023'!AD12</f>
        <v>0</v>
      </c>
      <c r="Y14" s="40">
        <f>'[1]План 2023'!AE12</f>
        <v>0</v>
      </c>
      <c r="Z14" s="40">
        <f>'[1]План 2023'!AF12</f>
        <v>0</v>
      </c>
      <c r="AA14" s="40">
        <f>'[1]План 2023'!AG12</f>
        <v>0</v>
      </c>
      <c r="AB14" s="39">
        <f>'[1]План 2023'!AH12</f>
        <v>0</v>
      </c>
      <c r="AC14" s="41">
        <f>'[1]План 2023'!AI12</f>
        <v>0</v>
      </c>
      <c r="AD14" s="41">
        <f>'[1]План 2023'!AJ12</f>
        <v>0</v>
      </c>
      <c r="AE14" s="43">
        <f>'[1]План 2023'!AK12</f>
        <v>0</v>
      </c>
      <c r="AF14" s="32">
        <f>'[1]План 2023'!AL12</f>
        <v>545</v>
      </c>
      <c r="AG14" s="41">
        <f>'[1]План 2023'!AM12</f>
        <v>34789.269999999997</v>
      </c>
      <c r="AH14" s="41">
        <f>'[1]План 2023'!AN12</f>
        <v>545</v>
      </c>
      <c r="AI14" s="41">
        <f>'[1]План 2023'!AO12</f>
        <v>34789.269999999997</v>
      </c>
      <c r="AJ14" s="41">
        <f>'[1]План 2023'!AP12</f>
        <v>0</v>
      </c>
      <c r="AK14" s="41">
        <f>'[1]План 2023'!AQ12</f>
        <v>0</v>
      </c>
      <c r="AL14" s="41">
        <f>'[1]План 2023'!AT12</f>
        <v>0</v>
      </c>
      <c r="AM14" s="33">
        <f>'[1]План 2023'!AU12</f>
        <v>0</v>
      </c>
      <c r="AN14" s="32"/>
      <c r="AO14" s="33"/>
      <c r="AP14" s="44">
        <f t="shared" si="1"/>
        <v>194064.91999999998</v>
      </c>
      <c r="AQ14" s="29"/>
      <c r="AR14" s="30"/>
    </row>
    <row r="15" spans="1:47" x14ac:dyDescent="0.2">
      <c r="A15" s="31">
        <v>5</v>
      </c>
      <c r="B15" s="82" t="s">
        <v>54</v>
      </c>
      <c r="C15" s="32">
        <f>'[1]План 2023'!D13</f>
        <v>0</v>
      </c>
      <c r="D15" s="33">
        <f>'[1]План 2023'!E13</f>
        <v>0</v>
      </c>
      <c r="E15" s="32">
        <f>'[1]План 2023'!F13</f>
        <v>4044</v>
      </c>
      <c r="F15" s="33">
        <f>'[1]План 2023'!G13</f>
        <v>33951.949999999997</v>
      </c>
      <c r="G15" s="34">
        <f>'[1]План 2023'!I13</f>
        <v>3582</v>
      </c>
      <c r="H15" s="35">
        <f>'[1]План 2023'!J13</f>
        <v>462</v>
      </c>
      <c r="I15" s="32">
        <f>'[1]План 2023'!K13</f>
        <v>19886</v>
      </c>
      <c r="J15" s="33">
        <f>'[1]План 2023'!L13</f>
        <v>32414.89</v>
      </c>
      <c r="K15" s="36">
        <f>'[1]План 2023'!O13</f>
        <v>3695</v>
      </c>
      <c r="L15" s="36">
        <f>'[1]План 2023'!P13</f>
        <v>17590.03</v>
      </c>
      <c r="M15" s="32">
        <f>'[1]План 2023'!Q13</f>
        <v>1910</v>
      </c>
      <c r="N15" s="33">
        <f>'[1]План 2023'!R13</f>
        <v>5975.07</v>
      </c>
      <c r="O15" s="32">
        <f>'[1]План 2023'!S13</f>
        <v>15350</v>
      </c>
      <c r="P15" s="33">
        <f>'[1]План 2023'!T13</f>
        <v>102242.25000000001</v>
      </c>
      <c r="Q15" s="32">
        <f>'[1]План 2023'!W13</f>
        <v>3535</v>
      </c>
      <c r="R15" s="33">
        <f>'[1]План 2023'!X13</f>
        <v>8492.4030700000003</v>
      </c>
      <c r="S15" s="37">
        <f t="shared" si="0"/>
        <v>200666.59307000003</v>
      </c>
      <c r="T15" s="32">
        <f>'[1]План 2023'!Z13</f>
        <v>0</v>
      </c>
      <c r="U15" s="33">
        <f>'[1]План 2023'!AA13</f>
        <v>0</v>
      </c>
      <c r="V15" s="38">
        <f>'[1]План 2023'!AB13</f>
        <v>0</v>
      </c>
      <c r="W15" s="39">
        <f>'[1]План 2023'!AC13</f>
        <v>0</v>
      </c>
      <c r="X15" s="40">
        <f>'[1]План 2023'!AD13</f>
        <v>0</v>
      </c>
      <c r="Y15" s="40">
        <f>'[1]План 2023'!AE13</f>
        <v>0</v>
      </c>
      <c r="Z15" s="40">
        <f>'[1]План 2023'!AF13</f>
        <v>0</v>
      </c>
      <c r="AA15" s="40">
        <f>'[1]План 2023'!AG13</f>
        <v>0</v>
      </c>
      <c r="AB15" s="39">
        <f>'[1]План 2023'!AH13</f>
        <v>0</v>
      </c>
      <c r="AC15" s="41">
        <f>'[1]План 2023'!AI13</f>
        <v>0</v>
      </c>
      <c r="AD15" s="41">
        <f>'[1]План 2023'!AJ13</f>
        <v>0</v>
      </c>
      <c r="AE15" s="43">
        <f>'[1]План 2023'!AK13</f>
        <v>0</v>
      </c>
      <c r="AF15" s="32">
        <f>'[1]План 2023'!AL13</f>
        <v>940</v>
      </c>
      <c r="AG15" s="41">
        <f>'[1]План 2023'!AM13</f>
        <v>42637.990000000005</v>
      </c>
      <c r="AH15" s="41">
        <f>'[1]План 2023'!AN13</f>
        <v>940</v>
      </c>
      <c r="AI15" s="41">
        <f>'[1]План 2023'!AO13</f>
        <v>42637.990000000005</v>
      </c>
      <c r="AJ15" s="41">
        <f>'[1]План 2023'!AP13</f>
        <v>0</v>
      </c>
      <c r="AK15" s="41">
        <f>'[1]План 2023'!AQ13</f>
        <v>0</v>
      </c>
      <c r="AL15" s="41">
        <f>'[1]План 2023'!AT13</f>
        <v>0</v>
      </c>
      <c r="AM15" s="33">
        <f>'[1]План 2023'!AU13</f>
        <v>0</v>
      </c>
      <c r="AN15" s="32"/>
      <c r="AO15" s="33"/>
      <c r="AP15" s="44">
        <f t="shared" si="1"/>
        <v>243304.58307000005</v>
      </c>
      <c r="AQ15" s="29"/>
      <c r="AR15" s="30"/>
    </row>
    <row r="16" spans="1:47" x14ac:dyDescent="0.2">
      <c r="A16" s="15">
        <v>6</v>
      </c>
      <c r="B16" s="82" t="s">
        <v>55</v>
      </c>
      <c r="C16" s="32">
        <f>'[1]План 2023'!D14</f>
        <v>0</v>
      </c>
      <c r="D16" s="33">
        <f>'[1]План 2023'!E14</f>
        <v>0</v>
      </c>
      <c r="E16" s="32">
        <f>'[1]План 2023'!F14</f>
        <v>0</v>
      </c>
      <c r="F16" s="33">
        <f>'[1]План 2023'!G14</f>
        <v>0</v>
      </c>
      <c r="G16" s="34">
        <f>'[1]План 2023'!I14</f>
        <v>0</v>
      </c>
      <c r="H16" s="35">
        <f>'[1]План 2023'!J14</f>
        <v>0</v>
      </c>
      <c r="I16" s="32">
        <f>'[1]План 2023'!K14</f>
        <v>11322</v>
      </c>
      <c r="J16" s="33">
        <f>'[1]План 2023'!L14</f>
        <v>23567.33</v>
      </c>
      <c r="K16" s="36">
        <f>'[1]План 2023'!O14</f>
        <v>5472</v>
      </c>
      <c r="L16" s="36">
        <f>'[1]План 2023'!P14</f>
        <v>45754.32</v>
      </c>
      <c r="M16" s="32">
        <f>'[1]План 2023'!Q14</f>
        <v>0</v>
      </c>
      <c r="N16" s="33">
        <f>'[1]План 2023'!R14</f>
        <v>0</v>
      </c>
      <c r="O16" s="32">
        <f>'[1]План 2023'!S14</f>
        <v>6826</v>
      </c>
      <c r="P16" s="33">
        <f>'[1]План 2023'!T14</f>
        <v>54783.49000000002</v>
      </c>
      <c r="Q16" s="32">
        <f>'[1]План 2023'!W14</f>
        <v>63063</v>
      </c>
      <c r="R16" s="33">
        <f>'[1]План 2023'!X14</f>
        <v>237539.31418999998</v>
      </c>
      <c r="S16" s="37">
        <f t="shared" si="0"/>
        <v>361644.45419000002</v>
      </c>
      <c r="T16" s="32">
        <f>'[1]План 2023'!Z14</f>
        <v>3481</v>
      </c>
      <c r="U16" s="33">
        <f>'[1]План 2023'!AA14</f>
        <v>749662.52999999991</v>
      </c>
      <c r="V16" s="38">
        <f>'[1]План 2023'!AB14</f>
        <v>136</v>
      </c>
      <c r="W16" s="39">
        <f>'[1]План 2023'!AC14</f>
        <v>28249.969999999936</v>
      </c>
      <c r="X16" s="40">
        <f>'[1]План 2023'!AD14</f>
        <v>3257</v>
      </c>
      <c r="Y16" s="40">
        <f>'[1]План 2023'!AE14</f>
        <v>688180.85</v>
      </c>
      <c r="Z16" s="40">
        <f>'[1]План 2023'!AF14</f>
        <v>0</v>
      </c>
      <c r="AA16" s="40">
        <f>'[1]План 2023'!AG14</f>
        <v>0</v>
      </c>
      <c r="AB16" s="39">
        <f>'[1]План 2023'!AH14</f>
        <v>0</v>
      </c>
      <c r="AC16" s="41">
        <f>'[1]План 2023'!AI14</f>
        <v>0</v>
      </c>
      <c r="AD16" s="41">
        <f>'[1]План 2023'!AJ14</f>
        <v>88</v>
      </c>
      <c r="AE16" s="45">
        <f>'[1]План 2023'!AK14</f>
        <v>33231.71</v>
      </c>
      <c r="AF16" s="32">
        <f>'[1]План 2023'!AL14</f>
        <v>2941</v>
      </c>
      <c r="AG16" s="41">
        <f>'[1]План 2023'!AM14</f>
        <v>726189.22000000009</v>
      </c>
      <c r="AH16" s="41">
        <f>'[1]План 2023'!AN14</f>
        <v>153</v>
      </c>
      <c r="AI16" s="41">
        <f>'[1]План 2023'!AO14</f>
        <v>19607.410000000033</v>
      </c>
      <c r="AJ16" s="41">
        <f>'[1]План 2023'!AP14</f>
        <v>2788</v>
      </c>
      <c r="AK16" s="41">
        <f>'[1]План 2023'!AQ14</f>
        <v>706581.81</v>
      </c>
      <c r="AL16" s="41">
        <f>'[1]План 2023'!AT14</f>
        <v>0</v>
      </c>
      <c r="AM16" s="33">
        <f>'[1]План 2023'!AU14</f>
        <v>0</v>
      </c>
      <c r="AN16" s="32"/>
      <c r="AO16" s="33"/>
      <c r="AP16" s="44">
        <f t="shared" si="1"/>
        <v>1837496.20419</v>
      </c>
      <c r="AQ16" s="29"/>
      <c r="AR16" s="30"/>
    </row>
    <row r="17" spans="1:44" x14ac:dyDescent="0.2">
      <c r="A17" s="31">
        <v>7</v>
      </c>
      <c r="B17" s="82" t="s">
        <v>56</v>
      </c>
      <c r="C17" s="32">
        <f>'[1]План 2023'!D15</f>
        <v>1359</v>
      </c>
      <c r="D17" s="33">
        <f>'[1]План 2023'!E15</f>
        <v>14091.34</v>
      </c>
      <c r="E17" s="32">
        <f>'[1]План 2023'!F15</f>
        <v>1980</v>
      </c>
      <c r="F17" s="33">
        <f>'[1]План 2023'!G15</f>
        <v>14039.32</v>
      </c>
      <c r="G17" s="34">
        <f>'[1]План 2023'!I15</f>
        <v>1077</v>
      </c>
      <c r="H17" s="35">
        <f>'[1]План 2023'!J15</f>
        <v>903</v>
      </c>
      <c r="I17" s="32">
        <f>'[1]План 2023'!K15</f>
        <v>12041</v>
      </c>
      <c r="J17" s="33">
        <f>'[1]План 2023'!L15</f>
        <v>20481.879999999997</v>
      </c>
      <c r="K17" s="36">
        <f>'[1]План 2023'!O15</f>
        <v>351</v>
      </c>
      <c r="L17" s="36">
        <f>'[1]План 2023'!P15</f>
        <v>1650.1100000000001</v>
      </c>
      <c r="M17" s="32">
        <f>'[1]План 2023'!Q15</f>
        <v>900</v>
      </c>
      <c r="N17" s="33">
        <f>'[1]План 2023'!R15</f>
        <v>2849.68</v>
      </c>
      <c r="O17" s="32">
        <f>'[1]План 2023'!S15</f>
        <v>9680</v>
      </c>
      <c r="P17" s="33">
        <f>'[1]План 2023'!T15</f>
        <v>149877.51999999999</v>
      </c>
      <c r="Q17" s="32">
        <f>'[1]План 2023'!W15</f>
        <v>0</v>
      </c>
      <c r="R17" s="33">
        <f>'[1]План 2023'!X15</f>
        <v>0</v>
      </c>
      <c r="S17" s="37">
        <f t="shared" si="0"/>
        <v>188898.50999999998</v>
      </c>
      <c r="T17" s="32">
        <f>'[1]План 2023'!Z15</f>
        <v>790</v>
      </c>
      <c r="U17" s="33">
        <f>'[1]План 2023'!AA15</f>
        <v>68931.360000000001</v>
      </c>
      <c r="V17" s="38">
        <f>'[1]План 2023'!AB15</f>
        <v>790</v>
      </c>
      <c r="W17" s="39">
        <f>'[1]План 2023'!AC15</f>
        <v>68931.360000000001</v>
      </c>
      <c r="X17" s="40">
        <f>'[1]План 2023'!AD15</f>
        <v>0</v>
      </c>
      <c r="Y17" s="40">
        <f>'[1]План 2023'!AE15</f>
        <v>0</v>
      </c>
      <c r="Z17" s="40">
        <f>'[1]План 2023'!AF15</f>
        <v>0</v>
      </c>
      <c r="AA17" s="40">
        <f>'[1]План 2023'!AG15</f>
        <v>0</v>
      </c>
      <c r="AB17" s="39">
        <f>'[1]План 2023'!AH15</f>
        <v>0</v>
      </c>
      <c r="AC17" s="41">
        <f>'[1]План 2023'!AI15</f>
        <v>0</v>
      </c>
      <c r="AD17" s="41">
        <f>'[1]План 2023'!AJ15</f>
        <v>0</v>
      </c>
      <c r="AE17" s="45">
        <f>'[1]План 2023'!AK15</f>
        <v>0</v>
      </c>
      <c r="AF17" s="32">
        <f>'[1]План 2023'!AL15</f>
        <v>315</v>
      </c>
      <c r="AG17" s="41">
        <f>'[1]План 2023'!AM15</f>
        <v>14842.109999999997</v>
      </c>
      <c r="AH17" s="41">
        <f>'[1]План 2023'!AN15</f>
        <v>315</v>
      </c>
      <c r="AI17" s="41">
        <f>'[1]План 2023'!AO15</f>
        <v>14842.109999999997</v>
      </c>
      <c r="AJ17" s="41">
        <f>'[1]План 2023'!AP15</f>
        <v>0</v>
      </c>
      <c r="AK17" s="41">
        <f>'[1]План 2023'!AQ15</f>
        <v>0</v>
      </c>
      <c r="AL17" s="41">
        <f>'[1]План 2023'!AT15</f>
        <v>0</v>
      </c>
      <c r="AM17" s="33">
        <f>'[1]План 2023'!AU15</f>
        <v>0</v>
      </c>
      <c r="AN17" s="32"/>
      <c r="AO17" s="33"/>
      <c r="AP17" s="44">
        <f t="shared" si="1"/>
        <v>286763.31999999995</v>
      </c>
      <c r="AQ17" s="29"/>
      <c r="AR17" s="30"/>
    </row>
    <row r="18" spans="1:44" x14ac:dyDescent="0.2">
      <c r="A18" s="31">
        <v>8</v>
      </c>
      <c r="B18" s="82" t="s">
        <v>57</v>
      </c>
      <c r="C18" s="32">
        <f>'[1]План 2023'!D16</f>
        <v>0</v>
      </c>
      <c r="D18" s="33">
        <f>'[1]План 2023'!E16</f>
        <v>0</v>
      </c>
      <c r="E18" s="32">
        <f>'[1]План 2023'!F16</f>
        <v>7921</v>
      </c>
      <c r="F18" s="33">
        <f>'[1]План 2023'!G16</f>
        <v>45791.05</v>
      </c>
      <c r="G18" s="34">
        <f>'[1]План 2023'!I16</f>
        <v>6925</v>
      </c>
      <c r="H18" s="35">
        <f>'[1]План 2023'!J16</f>
        <v>996</v>
      </c>
      <c r="I18" s="32">
        <f>'[1]План 2023'!K16</f>
        <v>24955</v>
      </c>
      <c r="J18" s="33">
        <f>'[1]План 2023'!L16</f>
        <v>48731.130000000012</v>
      </c>
      <c r="K18" s="36">
        <f>'[1]План 2023'!O16</f>
        <v>3688</v>
      </c>
      <c r="L18" s="36">
        <f>'[1]План 2023'!P16</f>
        <v>16171.77</v>
      </c>
      <c r="M18" s="32">
        <f>'[1]План 2023'!Q16</f>
        <v>4325</v>
      </c>
      <c r="N18" s="33">
        <f>'[1]План 2023'!R16</f>
        <v>15974.240000000002</v>
      </c>
      <c r="O18" s="32">
        <f>'[1]План 2023'!S16</f>
        <v>30150</v>
      </c>
      <c r="P18" s="33">
        <f>'[1]План 2023'!T16</f>
        <v>294607.28999999992</v>
      </c>
      <c r="Q18" s="32">
        <f>'[1]План 2023'!W16</f>
        <v>1781</v>
      </c>
      <c r="R18" s="33">
        <f>'[1]План 2023'!X16</f>
        <v>4909.9766</v>
      </c>
      <c r="S18" s="37">
        <f t="shared" si="0"/>
        <v>426185.45659999998</v>
      </c>
      <c r="T18" s="32">
        <f>'[1]План 2023'!Z16</f>
        <v>3200</v>
      </c>
      <c r="U18" s="33">
        <f>'[1]План 2023'!AA16</f>
        <v>305635.31</v>
      </c>
      <c r="V18" s="38">
        <f>'[1]План 2023'!AB16</f>
        <v>3200</v>
      </c>
      <c r="W18" s="39">
        <f>'[1]План 2023'!AC16</f>
        <v>305635.31</v>
      </c>
      <c r="X18" s="40">
        <f>'[1]План 2023'!AD16</f>
        <v>0</v>
      </c>
      <c r="Y18" s="40">
        <f>'[1]План 2023'!AE16</f>
        <v>0</v>
      </c>
      <c r="Z18" s="40">
        <f>'[1]План 2023'!AF16</f>
        <v>0</v>
      </c>
      <c r="AA18" s="40">
        <f>'[1]План 2023'!AG16</f>
        <v>0</v>
      </c>
      <c r="AB18" s="39">
        <f>'[1]План 2023'!AH16</f>
        <v>0</v>
      </c>
      <c r="AC18" s="41">
        <f>'[1]План 2023'!AI16</f>
        <v>0</v>
      </c>
      <c r="AD18" s="41">
        <f>'[1]План 2023'!AJ16</f>
        <v>0</v>
      </c>
      <c r="AE18" s="45">
        <f>'[1]План 2023'!AK16</f>
        <v>0</v>
      </c>
      <c r="AF18" s="32">
        <f>'[1]План 2023'!AL16</f>
        <v>252</v>
      </c>
      <c r="AG18" s="41">
        <f>'[1]План 2023'!AM16</f>
        <v>13425.75</v>
      </c>
      <c r="AH18" s="41">
        <f>'[1]План 2023'!AN16</f>
        <v>252</v>
      </c>
      <c r="AI18" s="41">
        <f>'[1]План 2023'!AO16</f>
        <v>13425.75</v>
      </c>
      <c r="AJ18" s="41">
        <f>'[1]План 2023'!AP16</f>
        <v>0</v>
      </c>
      <c r="AK18" s="41">
        <f>'[1]План 2023'!AQ16</f>
        <v>0</v>
      </c>
      <c r="AL18" s="41">
        <f>'[1]План 2023'!AT16</f>
        <v>0</v>
      </c>
      <c r="AM18" s="33">
        <f>'[1]План 2023'!AU16</f>
        <v>0</v>
      </c>
      <c r="AN18" s="32"/>
      <c r="AO18" s="33"/>
      <c r="AP18" s="44">
        <f t="shared" si="1"/>
        <v>745246.51659999997</v>
      </c>
      <c r="AQ18" s="29"/>
      <c r="AR18" s="30"/>
    </row>
    <row r="19" spans="1:44" x14ac:dyDescent="0.2">
      <c r="A19" s="31">
        <v>9</v>
      </c>
      <c r="B19" s="82" t="s">
        <v>58</v>
      </c>
      <c r="C19" s="32">
        <f>'[1]План 2023'!D17</f>
        <v>0</v>
      </c>
      <c r="D19" s="33">
        <f>'[1]План 2023'!E17</f>
        <v>0</v>
      </c>
      <c r="E19" s="32">
        <f>'[1]План 2023'!F17</f>
        <v>13284</v>
      </c>
      <c r="F19" s="33">
        <f>'[1]План 2023'!G17</f>
        <v>82847.649999999994</v>
      </c>
      <c r="G19" s="34">
        <f>'[1]План 2023'!I17</f>
        <v>10508</v>
      </c>
      <c r="H19" s="35">
        <f>'[1]План 2023'!J17</f>
        <v>2776</v>
      </c>
      <c r="I19" s="32">
        <f>'[1]План 2023'!K17</f>
        <v>39164</v>
      </c>
      <c r="J19" s="33">
        <f>'[1]План 2023'!L17</f>
        <v>89481.83</v>
      </c>
      <c r="K19" s="36">
        <f>'[1]План 2023'!O17</f>
        <v>1180</v>
      </c>
      <c r="L19" s="36">
        <f>'[1]План 2023'!P17</f>
        <v>5172.1500000000005</v>
      </c>
      <c r="M19" s="32">
        <f>'[1]План 2023'!Q17</f>
        <v>2060</v>
      </c>
      <c r="N19" s="33">
        <f>'[1]План 2023'!R17</f>
        <v>6801.1299999999992</v>
      </c>
      <c r="O19" s="32">
        <f>'[1]План 2023'!S17</f>
        <v>18860</v>
      </c>
      <c r="P19" s="33">
        <f>'[1]План 2023'!T17</f>
        <v>165234.18999999997</v>
      </c>
      <c r="Q19" s="32">
        <f>'[1]План 2023'!W17</f>
        <v>4614</v>
      </c>
      <c r="R19" s="33">
        <f>'[1]План 2023'!X17</f>
        <v>18189.767229999994</v>
      </c>
      <c r="S19" s="37">
        <f t="shared" si="0"/>
        <v>367726.71723000001</v>
      </c>
      <c r="T19" s="32">
        <f>'[1]План 2023'!Z17</f>
        <v>5726</v>
      </c>
      <c r="U19" s="33">
        <f>'[1]План 2023'!AA17</f>
        <v>762753.68</v>
      </c>
      <c r="V19" s="38">
        <f>'[1]План 2023'!AB17</f>
        <v>5711</v>
      </c>
      <c r="W19" s="39">
        <f>'[1]План 2023'!AC17</f>
        <v>754711.91</v>
      </c>
      <c r="X19" s="40">
        <f>'[1]План 2023'!AD17</f>
        <v>0</v>
      </c>
      <c r="Y19" s="40">
        <f>'[1]План 2023'!AE17</f>
        <v>0</v>
      </c>
      <c r="Z19" s="40">
        <f>'[1]План 2023'!AF17</f>
        <v>0</v>
      </c>
      <c r="AA19" s="40">
        <f>'[1]План 2023'!AG17</f>
        <v>0</v>
      </c>
      <c r="AB19" s="39">
        <f>'[1]План 2023'!AH17</f>
        <v>15</v>
      </c>
      <c r="AC19" s="41">
        <f>'[1]План 2023'!AI17</f>
        <v>8041.77</v>
      </c>
      <c r="AD19" s="41">
        <f>'[1]План 2023'!AJ17</f>
        <v>0</v>
      </c>
      <c r="AE19" s="45">
        <f>'[1]План 2023'!AK17</f>
        <v>0</v>
      </c>
      <c r="AF19" s="32">
        <f>'[1]План 2023'!AL17</f>
        <v>266</v>
      </c>
      <c r="AG19" s="41">
        <f>'[1]План 2023'!AM17</f>
        <v>12299.43</v>
      </c>
      <c r="AH19" s="41">
        <f>'[1]План 2023'!AN17</f>
        <v>156</v>
      </c>
      <c r="AI19" s="41">
        <f>'[1]План 2023'!AO17</f>
        <v>5158.0300000000007</v>
      </c>
      <c r="AJ19" s="41">
        <f>'[1]План 2023'!AP17</f>
        <v>0</v>
      </c>
      <c r="AK19" s="41">
        <f>'[1]План 2023'!AQ17</f>
        <v>0</v>
      </c>
      <c r="AL19" s="41">
        <f>'[1]План 2023'!AT17</f>
        <v>0</v>
      </c>
      <c r="AM19" s="33">
        <f>'[1]План 2023'!AU17</f>
        <v>0</v>
      </c>
      <c r="AN19" s="32"/>
      <c r="AO19" s="33"/>
      <c r="AP19" s="44">
        <f t="shared" si="1"/>
        <v>1142779.8272299999</v>
      </c>
      <c r="AQ19" s="29"/>
      <c r="AR19" s="30"/>
    </row>
    <row r="20" spans="1:44" x14ac:dyDescent="0.2">
      <c r="A20" s="31">
        <v>10</v>
      </c>
      <c r="B20" s="82" t="s">
        <v>59</v>
      </c>
      <c r="C20" s="32">
        <f>'[1]План 2023'!D18</f>
        <v>0</v>
      </c>
      <c r="D20" s="33">
        <f>'[1]План 2023'!E18</f>
        <v>0</v>
      </c>
      <c r="E20" s="32">
        <f>'[1]План 2023'!F18</f>
        <v>0</v>
      </c>
      <c r="F20" s="33">
        <f>'[1]План 2023'!G18</f>
        <v>0</v>
      </c>
      <c r="G20" s="34">
        <f>'[1]План 2023'!I18</f>
        <v>0</v>
      </c>
      <c r="H20" s="35">
        <f>'[1]План 2023'!J18</f>
        <v>0</v>
      </c>
      <c r="I20" s="32">
        <f>'[1]План 2023'!K18</f>
        <v>0</v>
      </c>
      <c r="J20" s="33">
        <f>'[1]План 2023'!L18</f>
        <v>0</v>
      </c>
      <c r="K20" s="36">
        <f>'[1]План 2023'!O18</f>
        <v>0</v>
      </c>
      <c r="L20" s="36">
        <f>'[1]План 2023'!P18</f>
        <v>0</v>
      </c>
      <c r="M20" s="32">
        <f>'[1]План 2023'!Q18</f>
        <v>0</v>
      </c>
      <c r="N20" s="33">
        <f>'[1]План 2023'!R18</f>
        <v>0</v>
      </c>
      <c r="O20" s="32">
        <f>'[1]План 2023'!S18</f>
        <v>0</v>
      </c>
      <c r="P20" s="33">
        <f>'[1]План 2023'!T18</f>
        <v>0</v>
      </c>
      <c r="Q20" s="32">
        <f>'[1]План 2023'!W18</f>
        <v>0</v>
      </c>
      <c r="R20" s="33">
        <f>'[1]План 2023'!X18</f>
        <v>0</v>
      </c>
      <c r="S20" s="37">
        <f t="shared" si="0"/>
        <v>0</v>
      </c>
      <c r="T20" s="32">
        <f>'[1]План 2023'!Z18</f>
        <v>841</v>
      </c>
      <c r="U20" s="33">
        <f>'[1]План 2023'!AA18</f>
        <v>134183.79</v>
      </c>
      <c r="V20" s="38">
        <f>'[1]План 2023'!AB18</f>
        <v>841</v>
      </c>
      <c r="W20" s="39">
        <f>'[1]План 2023'!AC18</f>
        <v>134183.79</v>
      </c>
      <c r="X20" s="40">
        <f>'[1]План 2023'!AD18</f>
        <v>0</v>
      </c>
      <c r="Y20" s="40">
        <f>'[1]План 2023'!AE18</f>
        <v>0</v>
      </c>
      <c r="Z20" s="40">
        <f>'[1]План 2023'!AF18</f>
        <v>0</v>
      </c>
      <c r="AA20" s="40">
        <f>'[1]План 2023'!AG18</f>
        <v>0</v>
      </c>
      <c r="AB20" s="39">
        <f>'[1]План 2023'!AH18</f>
        <v>0</v>
      </c>
      <c r="AC20" s="41">
        <f>'[1]План 2023'!AI18</f>
        <v>0</v>
      </c>
      <c r="AD20" s="41">
        <f>'[1]План 2023'!AJ18</f>
        <v>0</v>
      </c>
      <c r="AE20" s="45">
        <f>'[1]План 2023'!AK18</f>
        <v>0</v>
      </c>
      <c r="AF20" s="32">
        <f>'[1]План 2023'!AL18</f>
        <v>0</v>
      </c>
      <c r="AG20" s="41">
        <f>'[1]План 2023'!AM18</f>
        <v>0</v>
      </c>
      <c r="AH20" s="41">
        <f>'[1]План 2023'!AN18</f>
        <v>0</v>
      </c>
      <c r="AI20" s="41">
        <f>'[1]План 2023'!AO18</f>
        <v>0</v>
      </c>
      <c r="AJ20" s="41">
        <f>'[1]План 2023'!AP18</f>
        <v>0</v>
      </c>
      <c r="AK20" s="41">
        <f>'[1]План 2023'!AQ18</f>
        <v>0</v>
      </c>
      <c r="AL20" s="41">
        <f>'[1]План 2023'!AT18</f>
        <v>0</v>
      </c>
      <c r="AM20" s="33">
        <f>'[1]План 2023'!AU18</f>
        <v>0</v>
      </c>
      <c r="AN20" s="32"/>
      <c r="AO20" s="33"/>
      <c r="AP20" s="44">
        <f t="shared" si="1"/>
        <v>134183.79</v>
      </c>
      <c r="AQ20" s="29"/>
      <c r="AR20" s="30"/>
    </row>
    <row r="21" spans="1:44" x14ac:dyDescent="0.2">
      <c r="A21" s="15">
        <v>11</v>
      </c>
      <c r="B21" s="82" t="s">
        <v>60</v>
      </c>
      <c r="C21" s="32">
        <f>'[1]План 2023'!D19</f>
        <v>0</v>
      </c>
      <c r="D21" s="33">
        <f>'[1]План 2023'!E19</f>
        <v>0</v>
      </c>
      <c r="E21" s="32">
        <f>'[1]План 2023'!F19</f>
        <v>21385</v>
      </c>
      <c r="F21" s="33">
        <f>'[1]План 2023'!G19</f>
        <v>176913.52000000002</v>
      </c>
      <c r="G21" s="34">
        <f>'[1]План 2023'!I19</f>
        <v>16885</v>
      </c>
      <c r="H21" s="35">
        <f>'[1]План 2023'!J19</f>
        <v>4500</v>
      </c>
      <c r="I21" s="32">
        <f>'[1]План 2023'!K19</f>
        <v>30190</v>
      </c>
      <c r="J21" s="33">
        <f>'[1]План 2023'!L19</f>
        <v>51007.27</v>
      </c>
      <c r="K21" s="36">
        <f>'[1]План 2023'!O19</f>
        <v>7550</v>
      </c>
      <c r="L21" s="36">
        <f>'[1]План 2023'!P19</f>
        <v>32298.1</v>
      </c>
      <c r="M21" s="32">
        <f>'[1]План 2023'!Q19</f>
        <v>18462</v>
      </c>
      <c r="N21" s="33">
        <f>'[1]План 2023'!R19</f>
        <v>67766.5</v>
      </c>
      <c r="O21" s="32">
        <f>'[1]План 2023'!S19</f>
        <v>36748</v>
      </c>
      <c r="P21" s="33">
        <f>'[1]План 2023'!T19</f>
        <v>65073.020000000004</v>
      </c>
      <c r="Q21" s="32">
        <f>'[1]План 2023'!W19</f>
        <v>1750</v>
      </c>
      <c r="R21" s="33">
        <f>'[1]План 2023'!X19</f>
        <v>4743.0111299999999</v>
      </c>
      <c r="S21" s="37">
        <f t="shared" si="0"/>
        <v>397801.42113000003</v>
      </c>
      <c r="T21" s="32">
        <f>'[1]План 2023'!Z19</f>
        <v>0</v>
      </c>
      <c r="U21" s="33">
        <f>'[1]План 2023'!AA19</f>
        <v>0</v>
      </c>
      <c r="V21" s="38">
        <f>'[1]План 2023'!AB19</f>
        <v>0</v>
      </c>
      <c r="W21" s="39">
        <f>'[1]План 2023'!AC19</f>
        <v>0</v>
      </c>
      <c r="X21" s="40">
        <f>'[1]План 2023'!AD19</f>
        <v>0</v>
      </c>
      <c r="Y21" s="40">
        <f>'[1]План 2023'!AE19</f>
        <v>0</v>
      </c>
      <c r="Z21" s="40">
        <f>'[1]План 2023'!AF19</f>
        <v>0</v>
      </c>
      <c r="AA21" s="40">
        <f>'[1]План 2023'!AG19</f>
        <v>0</v>
      </c>
      <c r="AB21" s="39">
        <f>'[1]План 2023'!AH19</f>
        <v>0</v>
      </c>
      <c r="AC21" s="41">
        <f>'[1]План 2023'!AI19</f>
        <v>0</v>
      </c>
      <c r="AD21" s="41">
        <f>'[1]План 2023'!AJ19</f>
        <v>0</v>
      </c>
      <c r="AE21" s="45">
        <f>'[1]План 2023'!AK19</f>
        <v>0</v>
      </c>
      <c r="AF21" s="32">
        <f>'[1]План 2023'!AL19</f>
        <v>1000</v>
      </c>
      <c r="AG21" s="41">
        <f>'[1]План 2023'!AM19</f>
        <v>53419.68</v>
      </c>
      <c r="AH21" s="41">
        <f>'[1]План 2023'!AN19</f>
        <v>1000</v>
      </c>
      <c r="AI21" s="41">
        <f>'[1]План 2023'!AO19</f>
        <v>53419.68</v>
      </c>
      <c r="AJ21" s="41">
        <f>'[1]План 2023'!AP19</f>
        <v>0</v>
      </c>
      <c r="AK21" s="41">
        <f>'[1]План 2023'!AQ19</f>
        <v>0</v>
      </c>
      <c r="AL21" s="41">
        <f>'[1]План 2023'!AT19</f>
        <v>0</v>
      </c>
      <c r="AM21" s="33">
        <f>'[1]План 2023'!AU19</f>
        <v>0</v>
      </c>
      <c r="AN21" s="32"/>
      <c r="AO21" s="33"/>
      <c r="AP21" s="44">
        <f t="shared" si="1"/>
        <v>451221.10113000002</v>
      </c>
      <c r="AQ21" s="29"/>
      <c r="AR21" s="30"/>
    </row>
    <row r="22" spans="1:44" x14ac:dyDescent="0.2">
      <c r="A22" s="31">
        <v>12</v>
      </c>
      <c r="B22" s="82" t="s">
        <v>61</v>
      </c>
      <c r="C22" s="32">
        <f>'[1]План 2023'!D20</f>
        <v>0</v>
      </c>
      <c r="D22" s="33">
        <f>'[1]План 2023'!E20</f>
        <v>0</v>
      </c>
      <c r="E22" s="32">
        <f>'[1]План 2023'!F20</f>
        <v>21036</v>
      </c>
      <c r="F22" s="33">
        <f>'[1]План 2023'!G20</f>
        <v>147112.89000000001</v>
      </c>
      <c r="G22" s="34">
        <f>'[1]План 2023'!I20</f>
        <v>17536</v>
      </c>
      <c r="H22" s="35">
        <f>'[1]План 2023'!J20</f>
        <v>3500</v>
      </c>
      <c r="I22" s="32">
        <f>'[1]План 2023'!K20</f>
        <v>39568</v>
      </c>
      <c r="J22" s="33">
        <f>'[1]План 2023'!L20</f>
        <v>79494.630000000019</v>
      </c>
      <c r="K22" s="36">
        <f>'[1]План 2023'!O20</f>
        <v>6557</v>
      </c>
      <c r="L22" s="36">
        <f>'[1]План 2023'!P20</f>
        <v>31132.05</v>
      </c>
      <c r="M22" s="32">
        <f>'[1]План 2023'!Q20</f>
        <v>7343</v>
      </c>
      <c r="N22" s="33">
        <f>'[1]План 2023'!R20</f>
        <v>24334.71</v>
      </c>
      <c r="O22" s="32">
        <f>'[1]План 2023'!S20</f>
        <v>39147</v>
      </c>
      <c r="P22" s="33">
        <f>'[1]План 2023'!T20</f>
        <v>67521.659999999989</v>
      </c>
      <c r="Q22" s="32">
        <f>'[1]План 2023'!W20</f>
        <v>2242</v>
      </c>
      <c r="R22" s="33">
        <f>'[1]План 2023'!X20</f>
        <v>5994.92</v>
      </c>
      <c r="S22" s="37">
        <f t="shared" si="0"/>
        <v>355590.86000000004</v>
      </c>
      <c r="T22" s="32">
        <f>'[1]План 2023'!Z20</f>
        <v>0</v>
      </c>
      <c r="U22" s="33">
        <f>'[1]План 2023'!AA20</f>
        <v>0</v>
      </c>
      <c r="V22" s="38">
        <f>'[1]План 2023'!AB20</f>
        <v>0</v>
      </c>
      <c r="W22" s="39">
        <f>'[1]План 2023'!AC20</f>
        <v>0</v>
      </c>
      <c r="X22" s="39">
        <f>'[1]План 2023'!AD20</f>
        <v>0</v>
      </c>
      <c r="Y22" s="39">
        <f>'[1]План 2023'!AE20</f>
        <v>0</v>
      </c>
      <c r="Z22" s="39">
        <f>'[1]План 2023'!AF20</f>
        <v>0</v>
      </c>
      <c r="AA22" s="40">
        <f>'[1]План 2023'!AG20</f>
        <v>0</v>
      </c>
      <c r="AB22" s="39">
        <f>'[1]План 2023'!AH20</f>
        <v>0</v>
      </c>
      <c r="AC22" s="41">
        <f>'[1]План 2023'!AI20</f>
        <v>0</v>
      </c>
      <c r="AD22" s="41">
        <f>'[1]План 2023'!AJ20</f>
        <v>0</v>
      </c>
      <c r="AE22" s="45">
        <f>'[1]План 2023'!AK20</f>
        <v>0</v>
      </c>
      <c r="AF22" s="32">
        <f>'[1]План 2023'!AL20</f>
        <v>1341</v>
      </c>
      <c r="AG22" s="41">
        <f>'[1]План 2023'!AM20</f>
        <v>80254.784299999985</v>
      </c>
      <c r="AH22" s="41">
        <f>'[1]План 2023'!AN20</f>
        <v>1149</v>
      </c>
      <c r="AI22" s="41">
        <f>'[1]План 2023'!AO20</f>
        <v>62178.784299999985</v>
      </c>
      <c r="AJ22" s="41">
        <f>'[1]План 2023'!AP20</f>
        <v>0</v>
      </c>
      <c r="AK22" s="41">
        <f>'[1]План 2023'!AQ20</f>
        <v>0</v>
      </c>
      <c r="AL22" s="41">
        <f>'[1]План 2023'!AT20</f>
        <v>0</v>
      </c>
      <c r="AM22" s="33">
        <f>'[1]План 2023'!AU20</f>
        <v>0</v>
      </c>
      <c r="AN22" s="32"/>
      <c r="AO22" s="33"/>
      <c r="AP22" s="44">
        <f t="shared" si="1"/>
        <v>435845.64430000004</v>
      </c>
      <c r="AQ22" s="29"/>
      <c r="AR22" s="30"/>
    </row>
    <row r="23" spans="1:44" x14ac:dyDescent="0.2">
      <c r="A23" s="31">
        <v>13</v>
      </c>
      <c r="B23" s="82" t="s">
        <v>62</v>
      </c>
      <c r="C23" s="32">
        <f>'[1]План 2023'!D21</f>
        <v>0</v>
      </c>
      <c r="D23" s="33">
        <f>'[1]План 2023'!E21</f>
        <v>0</v>
      </c>
      <c r="E23" s="32">
        <f>'[1]План 2023'!F21</f>
        <v>0</v>
      </c>
      <c r="F23" s="33">
        <f>'[1]План 2023'!G21</f>
        <v>0</v>
      </c>
      <c r="G23" s="34">
        <f>'[1]План 2023'!I21</f>
        <v>0</v>
      </c>
      <c r="H23" s="35">
        <f>'[1]План 2023'!J21</f>
        <v>0</v>
      </c>
      <c r="I23" s="32">
        <f>'[1]План 2023'!K21</f>
        <v>20000</v>
      </c>
      <c r="J23" s="33">
        <f>'[1]План 2023'!L21</f>
        <v>31279.25</v>
      </c>
      <c r="K23" s="36">
        <f>'[1]План 2023'!O21</f>
        <v>0</v>
      </c>
      <c r="L23" s="36">
        <f>'[1]План 2023'!P21</f>
        <v>0</v>
      </c>
      <c r="M23" s="32">
        <f>'[1]План 2023'!Q21</f>
        <v>145</v>
      </c>
      <c r="N23" s="33">
        <f>'[1]План 2023'!R21</f>
        <v>504.23</v>
      </c>
      <c r="O23" s="32">
        <f>'[1]План 2023'!S21</f>
        <v>7021</v>
      </c>
      <c r="P23" s="33">
        <f>'[1]План 2023'!T21</f>
        <v>76617.91</v>
      </c>
      <c r="Q23" s="32">
        <f>'[1]План 2023'!W21</f>
        <v>1200</v>
      </c>
      <c r="R23" s="33">
        <f>'[1]План 2023'!X21</f>
        <v>1799.376</v>
      </c>
      <c r="S23" s="37">
        <f t="shared" si="0"/>
        <v>110200.766</v>
      </c>
      <c r="T23" s="32">
        <f>'[1]План 2023'!Z21</f>
        <v>3800</v>
      </c>
      <c r="U23" s="33">
        <f>'[1]План 2023'!AA21</f>
        <v>495856.9</v>
      </c>
      <c r="V23" s="38">
        <f>'[1]План 2023'!AB21</f>
        <v>3800</v>
      </c>
      <c r="W23" s="39">
        <f>'[1]План 2023'!AC21</f>
        <v>495856.9</v>
      </c>
      <c r="X23" s="39">
        <f>'[1]План 2023'!AD21</f>
        <v>0</v>
      </c>
      <c r="Y23" s="39">
        <f>'[1]План 2023'!AE21</f>
        <v>0</v>
      </c>
      <c r="Z23" s="39">
        <f>'[1]План 2023'!AF21</f>
        <v>0</v>
      </c>
      <c r="AA23" s="40">
        <f>'[1]План 2023'!AG21</f>
        <v>0</v>
      </c>
      <c r="AB23" s="39">
        <f>'[1]План 2023'!AH21</f>
        <v>0</v>
      </c>
      <c r="AC23" s="41">
        <f>'[1]План 2023'!AI21</f>
        <v>0</v>
      </c>
      <c r="AD23" s="41">
        <f>'[1]План 2023'!AJ21</f>
        <v>0</v>
      </c>
      <c r="AE23" s="45">
        <f>'[1]План 2023'!AK21</f>
        <v>0</v>
      </c>
      <c r="AF23" s="32">
        <f>'[1]План 2023'!AL21</f>
        <v>750</v>
      </c>
      <c r="AG23" s="41">
        <f>'[1]План 2023'!AM21</f>
        <v>34818.33</v>
      </c>
      <c r="AH23" s="41">
        <f>'[1]План 2023'!AN21</f>
        <v>750</v>
      </c>
      <c r="AI23" s="41">
        <f>'[1]План 2023'!AO21</f>
        <v>34818.33</v>
      </c>
      <c r="AJ23" s="41">
        <f>'[1]План 2023'!AP21</f>
        <v>0</v>
      </c>
      <c r="AK23" s="41">
        <f>'[1]План 2023'!AQ21</f>
        <v>0</v>
      </c>
      <c r="AL23" s="41">
        <f>'[1]План 2023'!AT21</f>
        <v>0</v>
      </c>
      <c r="AM23" s="33">
        <f>'[1]План 2023'!AU21</f>
        <v>0</v>
      </c>
      <c r="AN23" s="32"/>
      <c r="AO23" s="33"/>
      <c r="AP23" s="44">
        <f t="shared" si="1"/>
        <v>640875.99599999993</v>
      </c>
      <c r="AQ23" s="29"/>
      <c r="AR23" s="30"/>
    </row>
    <row r="24" spans="1:44" x14ac:dyDescent="0.2">
      <c r="A24" s="31">
        <v>14</v>
      </c>
      <c r="B24" s="82" t="s">
        <v>63</v>
      </c>
      <c r="C24" s="32">
        <f>'[1]План 2023'!D22</f>
        <v>0</v>
      </c>
      <c r="D24" s="33">
        <f>'[1]План 2023'!E22</f>
        <v>0</v>
      </c>
      <c r="E24" s="32">
        <f>'[1]План 2023'!F22</f>
        <v>0</v>
      </c>
      <c r="F24" s="33">
        <f>'[1]План 2023'!G22</f>
        <v>0</v>
      </c>
      <c r="G24" s="34">
        <f>'[1]План 2023'!I22</f>
        <v>0</v>
      </c>
      <c r="H24" s="35">
        <f>'[1]План 2023'!J22</f>
        <v>0</v>
      </c>
      <c r="I24" s="32">
        <f>'[1]План 2023'!K22</f>
        <v>222</v>
      </c>
      <c r="J24" s="33">
        <f>'[1]План 2023'!L22</f>
        <v>241.18</v>
      </c>
      <c r="K24" s="36">
        <f>'[1]План 2023'!O22</f>
        <v>0</v>
      </c>
      <c r="L24" s="36">
        <f>'[1]План 2023'!P22</f>
        <v>0</v>
      </c>
      <c r="M24" s="32">
        <f>'[1]План 2023'!Q22</f>
        <v>10000</v>
      </c>
      <c r="N24" s="33">
        <f>'[1]План 2023'!R22</f>
        <v>18316.499999999996</v>
      </c>
      <c r="O24" s="32">
        <f>'[1]План 2023'!S22</f>
        <v>20420</v>
      </c>
      <c r="P24" s="33">
        <f>'[1]План 2023'!T22</f>
        <v>100297.83</v>
      </c>
      <c r="Q24" s="32">
        <f>'[1]План 2023'!W22</f>
        <v>0</v>
      </c>
      <c r="R24" s="33">
        <f>'[1]План 2023'!X22</f>
        <v>0</v>
      </c>
      <c r="S24" s="37">
        <f t="shared" si="0"/>
        <v>118855.51</v>
      </c>
      <c r="T24" s="32">
        <f>'[1]План 2023'!Z22</f>
        <v>0</v>
      </c>
      <c r="U24" s="33">
        <f>'[1]План 2023'!AA22</f>
        <v>0</v>
      </c>
      <c r="V24" s="38">
        <f>'[1]План 2023'!AB22</f>
        <v>0</v>
      </c>
      <c r="W24" s="39">
        <f>'[1]План 2023'!AC22</f>
        <v>0</v>
      </c>
      <c r="X24" s="39">
        <f>'[1]План 2023'!AD22</f>
        <v>0</v>
      </c>
      <c r="Y24" s="39">
        <f>'[1]План 2023'!AE22</f>
        <v>0</v>
      </c>
      <c r="Z24" s="39">
        <f>'[1]План 2023'!AF22</f>
        <v>0</v>
      </c>
      <c r="AA24" s="40">
        <f>'[1]План 2023'!AG22</f>
        <v>0</v>
      </c>
      <c r="AB24" s="39">
        <f>'[1]План 2023'!AH22</f>
        <v>0</v>
      </c>
      <c r="AC24" s="41">
        <f>'[1]План 2023'!AI22</f>
        <v>0</v>
      </c>
      <c r="AD24" s="41">
        <f>'[1]План 2023'!AJ22</f>
        <v>0</v>
      </c>
      <c r="AE24" s="45">
        <f>'[1]План 2023'!AK22</f>
        <v>0</v>
      </c>
      <c r="AF24" s="32">
        <f>'[1]План 2023'!AL22</f>
        <v>0</v>
      </c>
      <c r="AG24" s="41">
        <f>'[1]План 2023'!AM22</f>
        <v>0</v>
      </c>
      <c r="AH24" s="41">
        <f>'[1]План 2023'!AN22</f>
        <v>0</v>
      </c>
      <c r="AI24" s="41">
        <f>'[1]План 2023'!AO22</f>
        <v>0</v>
      </c>
      <c r="AJ24" s="41">
        <f>'[1]План 2023'!AP22</f>
        <v>0</v>
      </c>
      <c r="AK24" s="41">
        <f>'[1]План 2023'!AQ22</f>
        <v>0</v>
      </c>
      <c r="AL24" s="41">
        <f>'[1]План 2023'!AT22</f>
        <v>0</v>
      </c>
      <c r="AM24" s="33">
        <f>'[1]План 2023'!AU22</f>
        <v>0</v>
      </c>
      <c r="AN24" s="32"/>
      <c r="AO24" s="33"/>
      <c r="AP24" s="44">
        <f t="shared" si="1"/>
        <v>118855.51</v>
      </c>
      <c r="AQ24" s="29"/>
      <c r="AR24" s="30"/>
    </row>
    <row r="25" spans="1:44" x14ac:dyDescent="0.2">
      <c r="A25" s="31">
        <v>15</v>
      </c>
      <c r="B25" s="82" t="s">
        <v>64</v>
      </c>
      <c r="C25" s="32">
        <f>'[1]План 2023'!D23</f>
        <v>0</v>
      </c>
      <c r="D25" s="33">
        <f>'[1]План 2023'!E23</f>
        <v>0</v>
      </c>
      <c r="E25" s="32">
        <f>'[1]План 2023'!F23</f>
        <v>29658</v>
      </c>
      <c r="F25" s="33">
        <f>'[1]План 2023'!G23</f>
        <v>216707.23</v>
      </c>
      <c r="G25" s="34">
        <f>'[1]План 2023'!I23</f>
        <v>378</v>
      </c>
      <c r="H25" s="35">
        <f>'[1]План 2023'!J23</f>
        <v>29280</v>
      </c>
      <c r="I25" s="32">
        <f>'[1]План 2023'!K23</f>
        <v>137785</v>
      </c>
      <c r="J25" s="33">
        <f>'[1]План 2023'!L23</f>
        <v>232537.17</v>
      </c>
      <c r="K25" s="36">
        <f>'[1]План 2023'!O23</f>
        <v>0</v>
      </c>
      <c r="L25" s="36">
        <f>'[1]План 2023'!P23</f>
        <v>0</v>
      </c>
      <c r="M25" s="32">
        <f>'[1]План 2023'!Q23</f>
        <v>36400</v>
      </c>
      <c r="N25" s="33">
        <f>'[1]План 2023'!R23</f>
        <v>119457.93</v>
      </c>
      <c r="O25" s="32">
        <f>'[1]План 2023'!S23</f>
        <v>49365</v>
      </c>
      <c r="P25" s="33">
        <f>'[1]План 2023'!T23</f>
        <v>113849.67</v>
      </c>
      <c r="Q25" s="32">
        <f>'[1]План 2023'!W23</f>
        <v>1886</v>
      </c>
      <c r="R25" s="33">
        <f>'[1]План 2023'!X23</f>
        <v>4142.1924099999997</v>
      </c>
      <c r="S25" s="37">
        <f t="shared" si="0"/>
        <v>686694.19241000002</v>
      </c>
      <c r="T25" s="32">
        <f>'[1]План 2023'!Z23</f>
        <v>0</v>
      </c>
      <c r="U25" s="33">
        <f>'[1]План 2023'!AA23</f>
        <v>0</v>
      </c>
      <c r="V25" s="38">
        <f>'[1]План 2023'!AB23</f>
        <v>0</v>
      </c>
      <c r="W25" s="39">
        <f>'[1]План 2023'!AC23</f>
        <v>0</v>
      </c>
      <c r="X25" s="39">
        <f>'[1]План 2023'!AD23</f>
        <v>0</v>
      </c>
      <c r="Y25" s="39">
        <f>'[1]План 2023'!AE23</f>
        <v>0</v>
      </c>
      <c r="Z25" s="39">
        <f>'[1]План 2023'!AF23</f>
        <v>0</v>
      </c>
      <c r="AA25" s="40">
        <f>'[1]План 2023'!AG23</f>
        <v>0</v>
      </c>
      <c r="AB25" s="39">
        <f>'[1]План 2023'!AH23</f>
        <v>0</v>
      </c>
      <c r="AC25" s="41">
        <f>'[1]План 2023'!AI23</f>
        <v>0</v>
      </c>
      <c r="AD25" s="41">
        <f>'[1]План 2023'!AJ23</f>
        <v>0</v>
      </c>
      <c r="AE25" s="45">
        <f>'[1]План 2023'!AK23</f>
        <v>0</v>
      </c>
      <c r="AF25" s="32">
        <f>'[1]План 2023'!AL23</f>
        <v>468</v>
      </c>
      <c r="AG25" s="41">
        <f>'[1]План 2023'!AM23</f>
        <v>39134.830698000005</v>
      </c>
      <c r="AH25" s="41">
        <f>'[1]План 2023'!AN23</f>
        <v>300</v>
      </c>
      <c r="AI25" s="41">
        <f>'[1]План 2023'!AO23</f>
        <v>18515.170000000002</v>
      </c>
      <c r="AJ25" s="41">
        <f>'[1]План 2023'!AP23</f>
        <v>0</v>
      </c>
      <c r="AK25" s="41">
        <f>'[1]План 2023'!AQ23</f>
        <v>0</v>
      </c>
      <c r="AL25" s="41">
        <f>'[1]План 2023'!AT23</f>
        <v>0</v>
      </c>
      <c r="AM25" s="33">
        <f>'[1]План 2023'!AU23</f>
        <v>0</v>
      </c>
      <c r="AN25" s="32"/>
      <c r="AO25" s="33"/>
      <c r="AP25" s="44">
        <f t="shared" si="1"/>
        <v>725829.02310800005</v>
      </c>
      <c r="AQ25" s="29"/>
      <c r="AR25" s="30"/>
    </row>
    <row r="26" spans="1:44" x14ac:dyDescent="0.2">
      <c r="A26" s="15">
        <v>16</v>
      </c>
      <c r="B26" s="82" t="s">
        <v>65</v>
      </c>
      <c r="C26" s="32">
        <f>'[1]План 2023'!D24</f>
        <v>0</v>
      </c>
      <c r="D26" s="33">
        <f>'[1]План 2023'!E24</f>
        <v>0</v>
      </c>
      <c r="E26" s="32">
        <f>'[1]План 2023'!F24</f>
        <v>6842</v>
      </c>
      <c r="F26" s="33">
        <f>'[1]План 2023'!G24</f>
        <v>50657.39</v>
      </c>
      <c r="G26" s="34">
        <f>'[1]План 2023'!I24</f>
        <v>130</v>
      </c>
      <c r="H26" s="35">
        <f>'[1]План 2023'!J24</f>
        <v>6712</v>
      </c>
      <c r="I26" s="32">
        <f>'[1]План 2023'!K24</f>
        <v>43461</v>
      </c>
      <c r="J26" s="33">
        <f>'[1]План 2023'!L24</f>
        <v>93479.21</v>
      </c>
      <c r="K26" s="36">
        <f>'[1]План 2023'!O24</f>
        <v>0</v>
      </c>
      <c r="L26" s="36">
        <f>'[1]План 2023'!P24</f>
        <v>0</v>
      </c>
      <c r="M26" s="32">
        <f>'[1]План 2023'!Q24</f>
        <v>9700</v>
      </c>
      <c r="N26" s="33">
        <f>'[1]План 2023'!R24</f>
        <v>31831.599999999999</v>
      </c>
      <c r="O26" s="32">
        <f>'[1]План 2023'!S24</f>
        <v>20130</v>
      </c>
      <c r="P26" s="33">
        <f>'[1]План 2023'!T24</f>
        <v>55279.30000000001</v>
      </c>
      <c r="Q26" s="32">
        <f>'[1]План 2023'!W24</f>
        <v>896</v>
      </c>
      <c r="R26" s="33">
        <f>'[1]План 2023'!X24</f>
        <v>3014.4478899999999</v>
      </c>
      <c r="S26" s="37">
        <f t="shared" si="0"/>
        <v>234261.94789000001</v>
      </c>
      <c r="T26" s="32">
        <f>'[1]План 2023'!Z24</f>
        <v>0</v>
      </c>
      <c r="U26" s="33">
        <f>'[1]План 2023'!AA24</f>
        <v>0</v>
      </c>
      <c r="V26" s="38">
        <f>'[1]План 2023'!AB24</f>
        <v>0</v>
      </c>
      <c r="W26" s="39">
        <f>'[1]План 2023'!AC24</f>
        <v>0</v>
      </c>
      <c r="X26" s="39">
        <f>'[1]План 2023'!AD24</f>
        <v>0</v>
      </c>
      <c r="Y26" s="39">
        <f>'[1]План 2023'!AE24</f>
        <v>0</v>
      </c>
      <c r="Z26" s="39">
        <f>'[1]План 2023'!AF24</f>
        <v>0</v>
      </c>
      <c r="AA26" s="40">
        <f>'[1]План 2023'!AG24</f>
        <v>0</v>
      </c>
      <c r="AB26" s="39">
        <f>'[1]План 2023'!AH24</f>
        <v>0</v>
      </c>
      <c r="AC26" s="41">
        <f>'[1]План 2023'!AI24</f>
        <v>0</v>
      </c>
      <c r="AD26" s="41">
        <f>'[1]План 2023'!AJ24</f>
        <v>0</v>
      </c>
      <c r="AE26" s="45">
        <f>'[1]План 2023'!AK24</f>
        <v>0</v>
      </c>
      <c r="AF26" s="32">
        <f>'[1]План 2023'!AL24</f>
        <v>146</v>
      </c>
      <c r="AG26" s="41">
        <f>'[1]План 2023'!AM24</f>
        <v>10670.149999999998</v>
      </c>
      <c r="AH26" s="41">
        <f>'[1]План 2023'!AN24</f>
        <v>101</v>
      </c>
      <c r="AI26" s="41">
        <f>'[1]План 2023'!AO24</f>
        <v>5810.0199999999986</v>
      </c>
      <c r="AJ26" s="41">
        <f>'[1]План 2023'!AP24</f>
        <v>0</v>
      </c>
      <c r="AK26" s="41">
        <f>'[1]План 2023'!AQ24</f>
        <v>0</v>
      </c>
      <c r="AL26" s="41">
        <f>'[1]План 2023'!AT24</f>
        <v>0</v>
      </c>
      <c r="AM26" s="33">
        <f>'[1]План 2023'!AU24</f>
        <v>0</v>
      </c>
      <c r="AN26" s="32"/>
      <c r="AO26" s="33"/>
      <c r="AP26" s="44">
        <f t="shared" si="1"/>
        <v>244932.09789</v>
      </c>
      <c r="AQ26" s="29"/>
      <c r="AR26" s="30"/>
    </row>
    <row r="27" spans="1:44" ht="24" x14ac:dyDescent="0.2">
      <c r="A27" s="31">
        <v>17</v>
      </c>
      <c r="B27" s="82" t="s">
        <v>66</v>
      </c>
      <c r="C27" s="32">
        <f>'[1]План 2023'!D25</f>
        <v>0</v>
      </c>
      <c r="D27" s="33">
        <f>'[1]План 2023'!E25</f>
        <v>0</v>
      </c>
      <c r="E27" s="32">
        <f>'[1]План 2023'!F25</f>
        <v>0</v>
      </c>
      <c r="F27" s="33">
        <f>'[1]План 2023'!G25</f>
        <v>0</v>
      </c>
      <c r="G27" s="34">
        <f>'[1]План 2023'!I25</f>
        <v>0</v>
      </c>
      <c r="H27" s="35">
        <f>'[1]План 2023'!J25</f>
        <v>0</v>
      </c>
      <c r="I27" s="32">
        <f>'[1]План 2023'!K25</f>
        <v>300</v>
      </c>
      <c r="J27" s="33">
        <f>'[1]План 2023'!L25</f>
        <v>248.79</v>
      </c>
      <c r="K27" s="36">
        <f>'[1]План 2023'!O25</f>
        <v>0</v>
      </c>
      <c r="L27" s="36">
        <f>'[1]План 2023'!P25</f>
        <v>0</v>
      </c>
      <c r="M27" s="32">
        <f>'[1]План 2023'!Q25</f>
        <v>400</v>
      </c>
      <c r="N27" s="33">
        <f>'[1]План 2023'!R25</f>
        <v>732.66000000000008</v>
      </c>
      <c r="O27" s="32">
        <f>'[1]План 2023'!S25</f>
        <v>19754</v>
      </c>
      <c r="P27" s="33">
        <f>'[1]План 2023'!T25</f>
        <v>88821.74</v>
      </c>
      <c r="Q27" s="32">
        <f>'[1]План 2023'!W25</f>
        <v>0</v>
      </c>
      <c r="R27" s="33">
        <f>'[1]План 2023'!X25</f>
        <v>0</v>
      </c>
      <c r="S27" s="37">
        <f t="shared" si="0"/>
        <v>89803.19</v>
      </c>
      <c r="T27" s="32">
        <f>'[1]План 2023'!Z25</f>
        <v>0</v>
      </c>
      <c r="U27" s="33">
        <f>'[1]План 2023'!AA25</f>
        <v>0</v>
      </c>
      <c r="V27" s="38">
        <f>'[1]План 2023'!AB25</f>
        <v>0</v>
      </c>
      <c r="W27" s="39">
        <f>'[1]План 2023'!AC25</f>
        <v>0</v>
      </c>
      <c r="X27" s="39">
        <f>'[1]План 2023'!AD25</f>
        <v>0</v>
      </c>
      <c r="Y27" s="39">
        <f>'[1]План 2023'!AE25</f>
        <v>0</v>
      </c>
      <c r="Z27" s="39">
        <f>'[1]План 2023'!AF25</f>
        <v>0</v>
      </c>
      <c r="AA27" s="40">
        <f>'[1]План 2023'!AG25</f>
        <v>0</v>
      </c>
      <c r="AB27" s="39">
        <f>'[1]План 2023'!AH25</f>
        <v>0</v>
      </c>
      <c r="AC27" s="41">
        <f>'[1]План 2023'!AI25</f>
        <v>0</v>
      </c>
      <c r="AD27" s="41">
        <f>'[1]План 2023'!AJ25</f>
        <v>0</v>
      </c>
      <c r="AE27" s="45">
        <f>'[1]План 2023'!AK25</f>
        <v>0</v>
      </c>
      <c r="AF27" s="32">
        <f>'[1]План 2023'!AL25</f>
        <v>0</v>
      </c>
      <c r="AG27" s="41">
        <f>'[1]План 2023'!AM25</f>
        <v>0</v>
      </c>
      <c r="AH27" s="41">
        <f>'[1]План 2023'!AN25</f>
        <v>0</v>
      </c>
      <c r="AI27" s="41">
        <f>'[1]План 2023'!AO25</f>
        <v>0</v>
      </c>
      <c r="AJ27" s="41">
        <f>'[1]План 2023'!AP25</f>
        <v>0</v>
      </c>
      <c r="AK27" s="41">
        <f>'[1]План 2023'!AQ25</f>
        <v>0</v>
      </c>
      <c r="AL27" s="41">
        <f>'[1]План 2023'!AT25</f>
        <v>0</v>
      </c>
      <c r="AM27" s="33">
        <f>'[1]План 2023'!AU25</f>
        <v>0</v>
      </c>
      <c r="AN27" s="32"/>
      <c r="AO27" s="33"/>
      <c r="AP27" s="44">
        <f t="shared" si="1"/>
        <v>89803.19</v>
      </c>
      <c r="AQ27" s="29"/>
      <c r="AR27" s="30"/>
    </row>
    <row r="28" spans="1:44" x14ac:dyDescent="0.2">
      <c r="A28" s="31">
        <v>18</v>
      </c>
      <c r="B28" s="82" t="s">
        <v>67</v>
      </c>
      <c r="C28" s="32">
        <f>'[1]План 2023'!D26</f>
        <v>0</v>
      </c>
      <c r="D28" s="33">
        <f>'[1]План 2023'!E26</f>
        <v>0</v>
      </c>
      <c r="E28" s="46">
        <f>'[1]План 2023'!F26</f>
        <v>28657</v>
      </c>
      <c r="F28" s="33">
        <f>'[1]План 2023'!G26</f>
        <v>181759.61</v>
      </c>
      <c r="G28" s="34">
        <f>'[1]План 2023'!I26</f>
        <v>15873</v>
      </c>
      <c r="H28" s="35">
        <f>'[1]План 2023'!J26</f>
        <v>12784</v>
      </c>
      <c r="I28" s="32">
        <f>'[1]План 2023'!K26</f>
        <v>104836</v>
      </c>
      <c r="J28" s="33">
        <f>'[1]План 2023'!L26</f>
        <v>195466.85000000003</v>
      </c>
      <c r="K28" s="36">
        <f>'[1]План 2023'!O26</f>
        <v>7575</v>
      </c>
      <c r="L28" s="36">
        <f>'[1]План 2023'!P26</f>
        <v>33335.9</v>
      </c>
      <c r="M28" s="32">
        <f>'[1]План 2023'!Q26</f>
        <v>8370</v>
      </c>
      <c r="N28" s="33">
        <f>'[1]План 2023'!R26</f>
        <v>30968.559999999998</v>
      </c>
      <c r="O28" s="32">
        <f>'[1]План 2023'!S26</f>
        <v>80675</v>
      </c>
      <c r="P28" s="33">
        <f>'[1]План 2023'!T26</f>
        <v>331974.283</v>
      </c>
      <c r="Q28" s="32">
        <f>'[1]План 2023'!W26</f>
        <v>5774</v>
      </c>
      <c r="R28" s="33">
        <f>'[1]План 2023'!X26</f>
        <v>21774.68159</v>
      </c>
      <c r="S28" s="37">
        <f t="shared" si="0"/>
        <v>795279.88459000003</v>
      </c>
      <c r="T28" s="32">
        <f>'[1]План 2023'!Z26</f>
        <v>5500</v>
      </c>
      <c r="U28" s="33">
        <f>'[1]План 2023'!AA26</f>
        <v>738543.17</v>
      </c>
      <c r="V28" s="38">
        <f>'[1]План 2023'!AB26</f>
        <v>5500</v>
      </c>
      <c r="W28" s="39">
        <f>'[1]План 2023'!AC26</f>
        <v>738543.17</v>
      </c>
      <c r="X28" s="39">
        <f>'[1]План 2023'!AD26</f>
        <v>0</v>
      </c>
      <c r="Y28" s="39">
        <f>'[1]План 2023'!AE26</f>
        <v>0</v>
      </c>
      <c r="Z28" s="39">
        <f>'[1]План 2023'!AF26</f>
        <v>0</v>
      </c>
      <c r="AA28" s="40">
        <f>'[1]План 2023'!AG26</f>
        <v>0</v>
      </c>
      <c r="AB28" s="39">
        <f>'[1]План 2023'!AH26</f>
        <v>0</v>
      </c>
      <c r="AC28" s="41">
        <f>'[1]План 2023'!AI26</f>
        <v>0</v>
      </c>
      <c r="AD28" s="41">
        <f>'[1]План 2023'!AJ26</f>
        <v>0</v>
      </c>
      <c r="AE28" s="45">
        <f>'[1]План 2023'!AK26</f>
        <v>0</v>
      </c>
      <c r="AF28" s="32">
        <f>'[1]План 2023'!AL26</f>
        <v>900</v>
      </c>
      <c r="AG28" s="41">
        <f>'[1]План 2023'!AM26</f>
        <v>55453.539999999994</v>
      </c>
      <c r="AH28" s="41">
        <f>'[1]План 2023'!AN26</f>
        <v>900</v>
      </c>
      <c r="AI28" s="41">
        <f>'[1]План 2023'!AO26</f>
        <v>55453.539999999994</v>
      </c>
      <c r="AJ28" s="41">
        <f>'[1]План 2023'!AP26</f>
        <v>0</v>
      </c>
      <c r="AK28" s="41">
        <f>'[1]План 2023'!AQ26</f>
        <v>0</v>
      </c>
      <c r="AL28" s="41">
        <f>'[1]План 2023'!AT26</f>
        <v>0</v>
      </c>
      <c r="AM28" s="33">
        <f>'[1]План 2023'!AU26</f>
        <v>0</v>
      </c>
      <c r="AN28" s="32"/>
      <c r="AO28" s="33"/>
      <c r="AP28" s="44">
        <f t="shared" si="1"/>
        <v>1589276.5945900001</v>
      </c>
      <c r="AQ28" s="29"/>
      <c r="AR28" s="30"/>
    </row>
    <row r="29" spans="1:44" x14ac:dyDescent="0.2">
      <c r="A29" s="31">
        <v>19</v>
      </c>
      <c r="B29" s="82" t="s">
        <v>68</v>
      </c>
      <c r="C29" s="32">
        <f>'[1]План 2023'!D27</f>
        <v>0</v>
      </c>
      <c r="D29" s="33">
        <f>'[1]План 2023'!E27</f>
        <v>0</v>
      </c>
      <c r="E29" s="32">
        <f>'[1]План 2023'!F27</f>
        <v>0</v>
      </c>
      <c r="F29" s="33">
        <f>'[1]План 2023'!G27</f>
        <v>0</v>
      </c>
      <c r="G29" s="34">
        <f>'[1]План 2023'!I27</f>
        <v>0</v>
      </c>
      <c r="H29" s="35">
        <f>'[1]План 2023'!J27</f>
        <v>0</v>
      </c>
      <c r="I29" s="32">
        <f>'[1]План 2023'!K27</f>
        <v>1225</v>
      </c>
      <c r="J29" s="33">
        <f>'[1]План 2023'!L27</f>
        <v>930.17000000000007</v>
      </c>
      <c r="K29" s="36">
        <f>'[1]План 2023'!O27</f>
        <v>0</v>
      </c>
      <c r="L29" s="36">
        <f>'[1]План 2023'!P27</f>
        <v>0</v>
      </c>
      <c r="M29" s="32">
        <f>'[1]План 2023'!Q27</f>
        <v>450</v>
      </c>
      <c r="N29" s="33">
        <f>'[1]План 2023'!R27</f>
        <v>824.24</v>
      </c>
      <c r="O29" s="32">
        <f>'[1]План 2023'!S27</f>
        <v>17271</v>
      </c>
      <c r="P29" s="33">
        <f>'[1]План 2023'!T27</f>
        <v>138737.57999999999</v>
      </c>
      <c r="Q29" s="32">
        <f>'[1]План 2023'!W27</f>
        <v>0</v>
      </c>
      <c r="R29" s="33">
        <f>'[1]План 2023'!X27</f>
        <v>0</v>
      </c>
      <c r="S29" s="37">
        <f t="shared" si="0"/>
        <v>140491.99</v>
      </c>
      <c r="T29" s="32">
        <f>'[1]План 2023'!Z27</f>
        <v>0</v>
      </c>
      <c r="U29" s="33">
        <f>'[1]План 2023'!AA27</f>
        <v>0</v>
      </c>
      <c r="V29" s="38">
        <f>'[1]План 2023'!AB27</f>
        <v>0</v>
      </c>
      <c r="W29" s="39">
        <f>'[1]План 2023'!AC27</f>
        <v>0</v>
      </c>
      <c r="X29" s="39">
        <f>'[1]План 2023'!AD27</f>
        <v>0</v>
      </c>
      <c r="Y29" s="39">
        <f>'[1]План 2023'!AE27</f>
        <v>0</v>
      </c>
      <c r="Z29" s="39">
        <f>'[1]План 2023'!AF27</f>
        <v>0</v>
      </c>
      <c r="AA29" s="40">
        <f>'[1]План 2023'!AG27</f>
        <v>0</v>
      </c>
      <c r="AB29" s="39">
        <f>'[1]План 2023'!AH27</f>
        <v>0</v>
      </c>
      <c r="AC29" s="41">
        <f>'[1]План 2023'!AI27</f>
        <v>0</v>
      </c>
      <c r="AD29" s="41">
        <f>'[1]План 2023'!AJ27</f>
        <v>0</v>
      </c>
      <c r="AE29" s="45">
        <f>'[1]План 2023'!AK27</f>
        <v>0</v>
      </c>
      <c r="AF29" s="32">
        <f>'[1]План 2023'!AL27</f>
        <v>0</v>
      </c>
      <c r="AG29" s="41">
        <f>'[1]План 2023'!AM27</f>
        <v>0</v>
      </c>
      <c r="AH29" s="41">
        <f>'[1]План 2023'!AN27</f>
        <v>0</v>
      </c>
      <c r="AI29" s="41">
        <f>'[1]План 2023'!AO27</f>
        <v>0</v>
      </c>
      <c r="AJ29" s="41">
        <f>'[1]План 2023'!AP27</f>
        <v>0</v>
      </c>
      <c r="AK29" s="41">
        <f>'[1]План 2023'!AQ27</f>
        <v>0</v>
      </c>
      <c r="AL29" s="41">
        <f>'[1]План 2023'!AT27</f>
        <v>0</v>
      </c>
      <c r="AM29" s="33">
        <f>'[1]План 2023'!AU27</f>
        <v>0</v>
      </c>
      <c r="AN29" s="32"/>
      <c r="AO29" s="33"/>
      <c r="AP29" s="44">
        <f t="shared" si="1"/>
        <v>140491.99</v>
      </c>
      <c r="AQ29" s="29"/>
      <c r="AR29" s="30"/>
    </row>
    <row r="30" spans="1:44" x14ac:dyDescent="0.2">
      <c r="A30" s="31">
        <v>20</v>
      </c>
      <c r="B30" s="82" t="s">
        <v>69</v>
      </c>
      <c r="C30" s="32">
        <f>'[1]План 2023'!D28</f>
        <v>1502</v>
      </c>
      <c r="D30" s="33">
        <f>'[1]План 2023'!E28</f>
        <v>38679.65</v>
      </c>
      <c r="E30" s="32">
        <f>'[1]План 2023'!F28</f>
        <v>5479</v>
      </c>
      <c r="F30" s="33">
        <f>'[1]План 2023'!G28</f>
        <v>29566.190000000002</v>
      </c>
      <c r="G30" s="34">
        <f>'[1]План 2023'!I28</f>
        <v>3749</v>
      </c>
      <c r="H30" s="35">
        <f>'[1]План 2023'!J28</f>
        <v>1730</v>
      </c>
      <c r="I30" s="32">
        <f>'[1]План 2023'!K28</f>
        <v>25300</v>
      </c>
      <c r="J30" s="33">
        <f>'[1]План 2023'!L28</f>
        <v>46366.65</v>
      </c>
      <c r="K30" s="36">
        <f>'[1]План 2023'!O28</f>
        <v>1060</v>
      </c>
      <c r="L30" s="36">
        <f>'[1]План 2023'!P28</f>
        <v>4533.82</v>
      </c>
      <c r="M30" s="32">
        <f>'[1]План 2023'!Q28</f>
        <v>1200</v>
      </c>
      <c r="N30" s="33">
        <f>'[1]План 2023'!R28</f>
        <v>3663.29</v>
      </c>
      <c r="O30" s="32">
        <f>'[1]План 2023'!S28</f>
        <v>17371</v>
      </c>
      <c r="P30" s="33">
        <f>'[1]План 2023'!T28</f>
        <v>88000.210000000021</v>
      </c>
      <c r="Q30" s="32">
        <f>'[1]План 2023'!W28</f>
        <v>80</v>
      </c>
      <c r="R30" s="33">
        <f>'[1]План 2023'!X28</f>
        <v>119.9584</v>
      </c>
      <c r="S30" s="37">
        <f t="shared" si="0"/>
        <v>172250.11840000004</v>
      </c>
      <c r="T30" s="32">
        <f>'[1]План 2023'!Z28</f>
        <v>1000</v>
      </c>
      <c r="U30" s="33">
        <f>'[1]План 2023'!AA28</f>
        <v>93054.62000000001</v>
      </c>
      <c r="V30" s="38">
        <f>'[1]План 2023'!AB28</f>
        <v>1000</v>
      </c>
      <c r="W30" s="39">
        <f>'[1]План 2023'!AC28</f>
        <v>93054.62000000001</v>
      </c>
      <c r="X30" s="39">
        <f>'[1]План 2023'!AD28</f>
        <v>0</v>
      </c>
      <c r="Y30" s="39">
        <f>'[1]План 2023'!AE28</f>
        <v>0</v>
      </c>
      <c r="Z30" s="39">
        <f>'[1]План 2023'!AF28</f>
        <v>0</v>
      </c>
      <c r="AA30" s="40">
        <f>'[1]План 2023'!AG28</f>
        <v>0</v>
      </c>
      <c r="AB30" s="39">
        <f>'[1]План 2023'!AH28</f>
        <v>0</v>
      </c>
      <c r="AC30" s="41">
        <f>'[1]План 2023'!AI28</f>
        <v>0</v>
      </c>
      <c r="AD30" s="41">
        <f>'[1]План 2023'!AJ28</f>
        <v>0</v>
      </c>
      <c r="AE30" s="45">
        <f>'[1]План 2023'!AK28</f>
        <v>0</v>
      </c>
      <c r="AF30" s="32">
        <f>'[1]План 2023'!AL28</f>
        <v>895</v>
      </c>
      <c r="AG30" s="41">
        <f>'[1]План 2023'!AM28</f>
        <v>49453.21</v>
      </c>
      <c r="AH30" s="41">
        <f>'[1]План 2023'!AN28</f>
        <v>895</v>
      </c>
      <c r="AI30" s="41">
        <f>'[1]План 2023'!AO28</f>
        <v>49453.21</v>
      </c>
      <c r="AJ30" s="41">
        <f>'[1]План 2023'!AP28</f>
        <v>0</v>
      </c>
      <c r="AK30" s="41">
        <f>'[1]План 2023'!AQ28</f>
        <v>0</v>
      </c>
      <c r="AL30" s="41">
        <f>'[1]План 2023'!AT28</f>
        <v>0</v>
      </c>
      <c r="AM30" s="33">
        <f>'[1]План 2023'!AU28</f>
        <v>0</v>
      </c>
      <c r="AN30" s="32"/>
      <c r="AO30" s="33"/>
      <c r="AP30" s="44">
        <f t="shared" si="1"/>
        <v>353437.59840000008</v>
      </c>
      <c r="AQ30" s="29"/>
      <c r="AR30" s="30"/>
    </row>
    <row r="31" spans="1:44" x14ac:dyDescent="0.2">
      <c r="A31" s="15">
        <v>21</v>
      </c>
      <c r="B31" s="82" t="s">
        <v>70</v>
      </c>
      <c r="C31" s="32">
        <f>'[1]План 2023'!D29</f>
        <v>2126</v>
      </c>
      <c r="D31" s="33">
        <f>'[1]План 2023'!E29</f>
        <v>21054.49</v>
      </c>
      <c r="E31" s="32">
        <f>'[1]План 2023'!F29</f>
        <v>2138</v>
      </c>
      <c r="F31" s="33">
        <f>'[1]План 2023'!G29</f>
        <v>13511.35</v>
      </c>
      <c r="G31" s="34">
        <f>'[1]План 2023'!I29</f>
        <v>1264</v>
      </c>
      <c r="H31" s="35">
        <f>'[1]План 2023'!J29</f>
        <v>874</v>
      </c>
      <c r="I31" s="32">
        <f>'[1]План 2023'!K29</f>
        <v>6136</v>
      </c>
      <c r="J31" s="33">
        <f>'[1]План 2023'!L29</f>
        <v>15517.539999999999</v>
      </c>
      <c r="K31" s="36">
        <f>'[1]План 2023'!O29</f>
        <v>12</v>
      </c>
      <c r="L31" s="36">
        <f>'[1]План 2023'!P29</f>
        <v>51.33</v>
      </c>
      <c r="M31" s="32">
        <f>'[1]План 2023'!Q29</f>
        <v>4000</v>
      </c>
      <c r="N31" s="33">
        <f>'[1]План 2023'!R29</f>
        <v>12210.96</v>
      </c>
      <c r="O31" s="32">
        <f>'[1]План 2023'!S29</f>
        <v>4716</v>
      </c>
      <c r="P31" s="33">
        <f>'[1]План 2023'!T29</f>
        <v>97668.21</v>
      </c>
      <c r="Q31" s="32">
        <f>'[1]План 2023'!W29</f>
        <v>0</v>
      </c>
      <c r="R31" s="33">
        <f>'[1]План 2023'!X29</f>
        <v>0</v>
      </c>
      <c r="S31" s="37">
        <f t="shared" si="0"/>
        <v>138959.38999999998</v>
      </c>
      <c r="T31" s="32">
        <f>'[1]План 2023'!Z29</f>
        <v>371</v>
      </c>
      <c r="U31" s="33">
        <f>'[1]План 2023'!AA29</f>
        <v>32190.78</v>
      </c>
      <c r="V31" s="38">
        <f>'[1]План 2023'!AB29</f>
        <v>371</v>
      </c>
      <c r="W31" s="39">
        <f>'[1]План 2023'!AC29</f>
        <v>32190.78</v>
      </c>
      <c r="X31" s="39">
        <f>'[1]План 2023'!AD29</f>
        <v>0</v>
      </c>
      <c r="Y31" s="39">
        <f>'[1]План 2023'!AE29</f>
        <v>0</v>
      </c>
      <c r="Z31" s="39">
        <f>'[1]План 2023'!AF29</f>
        <v>0</v>
      </c>
      <c r="AA31" s="40">
        <f>'[1]План 2023'!AG29</f>
        <v>0</v>
      </c>
      <c r="AB31" s="39">
        <f>'[1]План 2023'!AH29</f>
        <v>0</v>
      </c>
      <c r="AC31" s="41">
        <f>'[1]План 2023'!AI29</f>
        <v>0</v>
      </c>
      <c r="AD31" s="41">
        <f>'[1]План 2023'!AJ29</f>
        <v>0</v>
      </c>
      <c r="AE31" s="45">
        <f>'[1]План 2023'!AK29</f>
        <v>0</v>
      </c>
      <c r="AF31" s="32">
        <f>'[1]План 2023'!AL29</f>
        <v>152</v>
      </c>
      <c r="AG31" s="41">
        <f>'[1]План 2023'!AM29</f>
        <v>10370.16</v>
      </c>
      <c r="AH31" s="41">
        <f>'[1]План 2023'!AN29</f>
        <v>152</v>
      </c>
      <c r="AI31" s="41">
        <f>'[1]План 2023'!AO29</f>
        <v>10370.16</v>
      </c>
      <c r="AJ31" s="41">
        <f>'[1]План 2023'!AP29</f>
        <v>0</v>
      </c>
      <c r="AK31" s="41">
        <f>'[1]План 2023'!AQ29</f>
        <v>0</v>
      </c>
      <c r="AL31" s="41">
        <f>'[1]План 2023'!AT29</f>
        <v>0</v>
      </c>
      <c r="AM31" s="33">
        <f>'[1]План 2023'!AU29</f>
        <v>0</v>
      </c>
      <c r="AN31" s="32"/>
      <c r="AO31" s="33"/>
      <c r="AP31" s="44">
        <f t="shared" si="1"/>
        <v>202574.81999999998</v>
      </c>
      <c r="AQ31" s="29"/>
      <c r="AR31" s="30"/>
    </row>
    <row r="32" spans="1:44" x14ac:dyDescent="0.2">
      <c r="A32" s="31">
        <v>22</v>
      </c>
      <c r="B32" s="82" t="s">
        <v>71</v>
      </c>
      <c r="C32" s="32">
        <f>'[1]План 2023'!D30</f>
        <v>365</v>
      </c>
      <c r="D32" s="33">
        <f>'[1]План 2023'!E30</f>
        <v>16294</v>
      </c>
      <c r="E32" s="32">
        <f>'[1]План 2023'!F30</f>
        <v>1809</v>
      </c>
      <c r="F32" s="33">
        <f>'[1]План 2023'!G30</f>
        <v>9606</v>
      </c>
      <c r="G32" s="34">
        <f>'[1]План 2023'!I30</f>
        <v>1047</v>
      </c>
      <c r="H32" s="35">
        <f>'[1]План 2023'!J30</f>
        <v>762</v>
      </c>
      <c r="I32" s="32">
        <f>'[1]План 2023'!K30</f>
        <v>3915</v>
      </c>
      <c r="J32" s="33">
        <f>'[1]План 2023'!L30</f>
        <v>9833.9499999999989</v>
      </c>
      <c r="K32" s="36">
        <f>'[1]План 2023'!O30</f>
        <v>0</v>
      </c>
      <c r="L32" s="36">
        <f>'[1]План 2023'!P30</f>
        <v>0</v>
      </c>
      <c r="M32" s="32">
        <f>'[1]План 2023'!Q30</f>
        <v>520</v>
      </c>
      <c r="N32" s="33">
        <f>'[1]План 2023'!R30</f>
        <v>1626.35</v>
      </c>
      <c r="O32" s="32">
        <f>'[1]План 2023'!S30</f>
        <v>2730</v>
      </c>
      <c r="P32" s="33">
        <f>'[1]План 2023'!T30</f>
        <v>71840.62000000001</v>
      </c>
      <c r="Q32" s="32">
        <f>'[1]План 2023'!W30</f>
        <v>200</v>
      </c>
      <c r="R32" s="33">
        <f>'[1]План 2023'!X30</f>
        <v>521.71799999999996</v>
      </c>
      <c r="S32" s="37">
        <f t="shared" si="0"/>
        <v>93428.638000000006</v>
      </c>
      <c r="T32" s="32">
        <f>'[1]План 2023'!Z30</f>
        <v>400</v>
      </c>
      <c r="U32" s="33">
        <f>'[1]План 2023'!AA30</f>
        <v>37933.83</v>
      </c>
      <c r="V32" s="38">
        <f>'[1]План 2023'!AB30</f>
        <v>400</v>
      </c>
      <c r="W32" s="39">
        <f>'[1]План 2023'!AC30</f>
        <v>37933.83</v>
      </c>
      <c r="X32" s="39">
        <f>'[1]План 2023'!AD30</f>
        <v>0</v>
      </c>
      <c r="Y32" s="39">
        <f>'[1]План 2023'!AE30</f>
        <v>0</v>
      </c>
      <c r="Z32" s="39">
        <f>'[1]План 2023'!AF30</f>
        <v>0</v>
      </c>
      <c r="AA32" s="40">
        <f>'[1]План 2023'!AG30</f>
        <v>0</v>
      </c>
      <c r="AB32" s="39">
        <f>'[1]План 2023'!AH30</f>
        <v>0</v>
      </c>
      <c r="AC32" s="41">
        <f>'[1]План 2023'!AI30</f>
        <v>0</v>
      </c>
      <c r="AD32" s="41">
        <f>'[1]План 2023'!AJ30</f>
        <v>0</v>
      </c>
      <c r="AE32" s="45">
        <f>'[1]План 2023'!AK30</f>
        <v>0</v>
      </c>
      <c r="AF32" s="32">
        <f>'[1]План 2023'!AL30</f>
        <v>280</v>
      </c>
      <c r="AG32" s="41">
        <f>'[1]План 2023'!AM30</f>
        <v>15275.37</v>
      </c>
      <c r="AH32" s="41">
        <f>'[1]План 2023'!AN30</f>
        <v>280</v>
      </c>
      <c r="AI32" s="41">
        <f>'[1]План 2023'!AO30</f>
        <v>15275.37</v>
      </c>
      <c r="AJ32" s="41">
        <f>'[1]План 2023'!AP30</f>
        <v>0</v>
      </c>
      <c r="AK32" s="41">
        <f>'[1]План 2023'!AQ30</f>
        <v>0</v>
      </c>
      <c r="AL32" s="41">
        <f>'[1]План 2023'!AT30</f>
        <v>0</v>
      </c>
      <c r="AM32" s="33">
        <f>'[1]План 2023'!AU30</f>
        <v>0</v>
      </c>
      <c r="AN32" s="32"/>
      <c r="AO32" s="33"/>
      <c r="AP32" s="44">
        <f t="shared" si="1"/>
        <v>162931.83799999999</v>
      </c>
      <c r="AQ32" s="29"/>
      <c r="AR32" s="30"/>
    </row>
    <row r="33" spans="1:44" x14ac:dyDescent="0.2">
      <c r="A33" s="31">
        <v>23</v>
      </c>
      <c r="B33" s="82" t="s">
        <v>72</v>
      </c>
      <c r="C33" s="32">
        <f>'[1]План 2023'!D31</f>
        <v>1147</v>
      </c>
      <c r="D33" s="33">
        <f>'[1]План 2023'!E31</f>
        <v>19727.48</v>
      </c>
      <c r="E33" s="32">
        <f>'[1]План 2023'!F31</f>
        <v>2530</v>
      </c>
      <c r="F33" s="33">
        <f>'[1]План 2023'!G31</f>
        <v>17432.79</v>
      </c>
      <c r="G33" s="34">
        <f>'[1]План 2023'!I31</f>
        <v>1268</v>
      </c>
      <c r="H33" s="35">
        <f>'[1]План 2023'!J31</f>
        <v>1262</v>
      </c>
      <c r="I33" s="32">
        <f>'[1]План 2023'!K31</f>
        <v>10719</v>
      </c>
      <c r="J33" s="33">
        <f>'[1]План 2023'!L31</f>
        <v>21716.74</v>
      </c>
      <c r="K33" s="36">
        <f>'[1]План 2023'!O31</f>
        <v>661</v>
      </c>
      <c r="L33" s="36">
        <f>'[1]План 2023'!P31</f>
        <v>2828.05</v>
      </c>
      <c r="M33" s="32">
        <f>'[1]План 2023'!Q31</f>
        <v>550</v>
      </c>
      <c r="N33" s="33">
        <f>'[1]План 2023'!R31</f>
        <v>1711.06</v>
      </c>
      <c r="O33" s="32">
        <f>'[1]План 2023'!S31</f>
        <v>6866</v>
      </c>
      <c r="P33" s="33">
        <f>'[1]План 2023'!T31</f>
        <v>34382.74</v>
      </c>
      <c r="Q33" s="32">
        <f>'[1]План 2023'!W31</f>
        <v>220</v>
      </c>
      <c r="R33" s="33">
        <f>'[1]План 2023'!X31</f>
        <v>573.88980000000004</v>
      </c>
      <c r="S33" s="37">
        <f t="shared" si="0"/>
        <v>78645.269799999995</v>
      </c>
      <c r="T33" s="32">
        <f>'[1]План 2023'!Z31</f>
        <v>500</v>
      </c>
      <c r="U33" s="33">
        <f>'[1]План 2023'!AA31</f>
        <v>58542.790000000008</v>
      </c>
      <c r="V33" s="38">
        <f>'[1]План 2023'!AB31</f>
        <v>500</v>
      </c>
      <c r="W33" s="39">
        <f>'[1]План 2023'!AC31</f>
        <v>58542.790000000008</v>
      </c>
      <c r="X33" s="39">
        <f>'[1]План 2023'!AD31</f>
        <v>0</v>
      </c>
      <c r="Y33" s="39">
        <f>'[1]План 2023'!AE31</f>
        <v>0</v>
      </c>
      <c r="Z33" s="39">
        <f>'[1]План 2023'!AF31</f>
        <v>0</v>
      </c>
      <c r="AA33" s="40">
        <f>'[1]План 2023'!AG31</f>
        <v>0</v>
      </c>
      <c r="AB33" s="39">
        <f>'[1]План 2023'!AH31</f>
        <v>0</v>
      </c>
      <c r="AC33" s="41">
        <f>'[1]План 2023'!AI31</f>
        <v>0</v>
      </c>
      <c r="AD33" s="41">
        <f>'[1]План 2023'!AJ31</f>
        <v>0</v>
      </c>
      <c r="AE33" s="45">
        <f>'[1]План 2023'!AK31</f>
        <v>0</v>
      </c>
      <c r="AF33" s="32">
        <f>'[1]План 2023'!AL31</f>
        <v>300</v>
      </c>
      <c r="AG33" s="41">
        <f>'[1]План 2023'!AM31</f>
        <v>16748.77</v>
      </c>
      <c r="AH33" s="41">
        <f>'[1]План 2023'!AN31</f>
        <v>300</v>
      </c>
      <c r="AI33" s="41">
        <f>'[1]План 2023'!AO31</f>
        <v>16748.77</v>
      </c>
      <c r="AJ33" s="41">
        <f>'[1]План 2023'!AP31</f>
        <v>0</v>
      </c>
      <c r="AK33" s="41">
        <f>'[1]План 2023'!AQ31</f>
        <v>0</v>
      </c>
      <c r="AL33" s="41">
        <f>'[1]План 2023'!AT31</f>
        <v>0</v>
      </c>
      <c r="AM33" s="33">
        <f>'[1]План 2023'!AU31</f>
        <v>0</v>
      </c>
      <c r="AN33" s="32"/>
      <c r="AO33" s="33"/>
      <c r="AP33" s="44">
        <f t="shared" si="1"/>
        <v>173664.30979999999</v>
      </c>
      <c r="AQ33" s="29"/>
      <c r="AR33" s="30"/>
    </row>
    <row r="34" spans="1:44" x14ac:dyDescent="0.2">
      <c r="A34" s="31">
        <v>24</v>
      </c>
      <c r="B34" s="82" t="s">
        <v>73</v>
      </c>
      <c r="C34" s="32">
        <f>'[1]План 2023'!D32</f>
        <v>550</v>
      </c>
      <c r="D34" s="33">
        <f>'[1]План 2023'!E32</f>
        <v>10330.49</v>
      </c>
      <c r="E34" s="32">
        <f>'[1]План 2023'!F32</f>
        <v>901</v>
      </c>
      <c r="F34" s="33">
        <f>'[1]План 2023'!G32</f>
        <v>6188.84</v>
      </c>
      <c r="G34" s="34">
        <f>'[1]План 2023'!I32</f>
        <v>531</v>
      </c>
      <c r="H34" s="35">
        <f>'[1]План 2023'!J32</f>
        <v>370</v>
      </c>
      <c r="I34" s="32">
        <f>'[1]План 2023'!K32</f>
        <v>2125</v>
      </c>
      <c r="J34" s="33">
        <f>'[1]План 2023'!L32</f>
        <v>5702.84</v>
      </c>
      <c r="K34" s="36">
        <f>'[1]План 2023'!O32</f>
        <v>105</v>
      </c>
      <c r="L34" s="36">
        <f>'[1]План 2023'!P32</f>
        <v>458.65999999999997</v>
      </c>
      <c r="M34" s="32">
        <f>'[1]План 2023'!Q32</f>
        <v>500</v>
      </c>
      <c r="N34" s="33">
        <f>'[1]План 2023'!R32</f>
        <v>1640.85</v>
      </c>
      <c r="O34" s="32">
        <f>'[1]План 2023'!S32</f>
        <v>2158</v>
      </c>
      <c r="P34" s="33">
        <f>'[1]План 2023'!T32</f>
        <v>75969.220000000016</v>
      </c>
      <c r="Q34" s="32">
        <f>'[1]План 2023'!W32</f>
        <v>131</v>
      </c>
      <c r="R34" s="33">
        <f>'[1]План 2023'!X32</f>
        <v>318.15213000000006</v>
      </c>
      <c r="S34" s="37">
        <f t="shared" si="0"/>
        <v>90278.56213000002</v>
      </c>
      <c r="T34" s="32">
        <f>'[1]План 2023'!Z32</f>
        <v>279</v>
      </c>
      <c r="U34" s="33">
        <f>'[1]План 2023'!AA32</f>
        <v>20217.629999999997</v>
      </c>
      <c r="V34" s="38">
        <f>'[1]План 2023'!AB32</f>
        <v>279</v>
      </c>
      <c r="W34" s="39">
        <f>'[1]План 2023'!AC32</f>
        <v>20217.629999999997</v>
      </c>
      <c r="X34" s="39">
        <f>'[1]План 2023'!AD32</f>
        <v>0</v>
      </c>
      <c r="Y34" s="39">
        <f>'[1]План 2023'!AE32</f>
        <v>0</v>
      </c>
      <c r="Z34" s="39">
        <f>'[1]План 2023'!AF32</f>
        <v>0</v>
      </c>
      <c r="AA34" s="40">
        <f>'[1]План 2023'!AG32</f>
        <v>0</v>
      </c>
      <c r="AB34" s="39">
        <f>'[1]План 2023'!AH32</f>
        <v>0</v>
      </c>
      <c r="AC34" s="41">
        <f>'[1]План 2023'!AI32</f>
        <v>0</v>
      </c>
      <c r="AD34" s="41">
        <f>'[1]План 2023'!AJ32</f>
        <v>0</v>
      </c>
      <c r="AE34" s="45">
        <f>'[1]План 2023'!AK32</f>
        <v>0</v>
      </c>
      <c r="AF34" s="32">
        <f>'[1]План 2023'!AL32</f>
        <v>167</v>
      </c>
      <c r="AG34" s="41">
        <f>'[1]План 2023'!AM32</f>
        <v>6782.4299999999994</v>
      </c>
      <c r="AH34" s="41">
        <f>'[1]План 2023'!AN32</f>
        <v>167</v>
      </c>
      <c r="AI34" s="41">
        <f>'[1]План 2023'!AO32</f>
        <v>6782.4299999999994</v>
      </c>
      <c r="AJ34" s="41">
        <f>'[1]План 2023'!AP32</f>
        <v>0</v>
      </c>
      <c r="AK34" s="41">
        <f>'[1]План 2023'!AQ32</f>
        <v>0</v>
      </c>
      <c r="AL34" s="41">
        <f>'[1]План 2023'!AT32</f>
        <v>0</v>
      </c>
      <c r="AM34" s="33">
        <f>'[1]План 2023'!AU32</f>
        <v>0</v>
      </c>
      <c r="AN34" s="32"/>
      <c r="AO34" s="33"/>
      <c r="AP34" s="44">
        <f t="shared" si="1"/>
        <v>127609.11213000002</v>
      </c>
      <c r="AQ34" s="29"/>
      <c r="AR34" s="30"/>
    </row>
    <row r="35" spans="1:44" x14ac:dyDescent="0.2">
      <c r="A35" s="31">
        <v>25</v>
      </c>
      <c r="B35" s="82" t="s">
        <v>74</v>
      </c>
      <c r="C35" s="32">
        <f>'[1]План 2023'!D33</f>
        <v>626</v>
      </c>
      <c r="D35" s="33">
        <f>'[1]План 2023'!E33</f>
        <v>11787.18</v>
      </c>
      <c r="E35" s="32">
        <f>'[1]План 2023'!F33</f>
        <v>1339</v>
      </c>
      <c r="F35" s="33">
        <f>'[1]План 2023'!G33</f>
        <v>9241.4</v>
      </c>
      <c r="G35" s="34">
        <f>'[1]План 2023'!I33</f>
        <v>654</v>
      </c>
      <c r="H35" s="35">
        <f>'[1]План 2023'!J33</f>
        <v>685</v>
      </c>
      <c r="I35" s="32">
        <f>'[1]План 2023'!K33</f>
        <v>3888</v>
      </c>
      <c r="J35" s="33">
        <f>'[1]План 2023'!L33</f>
        <v>9623.7699999999986</v>
      </c>
      <c r="K35" s="36">
        <f>'[1]План 2023'!O33</f>
        <v>102</v>
      </c>
      <c r="L35" s="36">
        <f>'[1]План 2023'!P33</f>
        <v>425.27</v>
      </c>
      <c r="M35" s="32">
        <f>'[1]План 2023'!Q33</f>
        <v>240</v>
      </c>
      <c r="N35" s="33">
        <f>'[1]План 2023'!R33</f>
        <v>732.66</v>
      </c>
      <c r="O35" s="32">
        <f>'[1]План 2023'!S33</f>
        <v>4706</v>
      </c>
      <c r="P35" s="33">
        <f>'[1]План 2023'!T33</f>
        <v>29946.639999999999</v>
      </c>
      <c r="Q35" s="32">
        <f>'[1]План 2023'!W33</f>
        <v>113</v>
      </c>
      <c r="R35" s="33">
        <f>'[1]План 2023'!X33</f>
        <v>294.77067000000005</v>
      </c>
      <c r="S35" s="37">
        <f t="shared" si="0"/>
        <v>50264.510669999989</v>
      </c>
      <c r="T35" s="32">
        <f>'[1]План 2023'!Z33</f>
        <v>281</v>
      </c>
      <c r="U35" s="33">
        <f>'[1]План 2023'!AA33</f>
        <v>25370.870000000003</v>
      </c>
      <c r="V35" s="38">
        <f>'[1]План 2023'!AB33</f>
        <v>281</v>
      </c>
      <c r="W35" s="39">
        <f>'[1]План 2023'!AC33</f>
        <v>25370.870000000003</v>
      </c>
      <c r="X35" s="39">
        <f>'[1]План 2023'!AD33</f>
        <v>0</v>
      </c>
      <c r="Y35" s="39">
        <f>'[1]План 2023'!AE33</f>
        <v>0</v>
      </c>
      <c r="Z35" s="39">
        <f>'[1]План 2023'!AF33</f>
        <v>0</v>
      </c>
      <c r="AA35" s="40">
        <f>'[1]План 2023'!AG33</f>
        <v>0</v>
      </c>
      <c r="AB35" s="39">
        <f>'[1]План 2023'!AH33</f>
        <v>0</v>
      </c>
      <c r="AC35" s="41">
        <f>'[1]План 2023'!AI33</f>
        <v>0</v>
      </c>
      <c r="AD35" s="41">
        <f>'[1]План 2023'!AJ33</f>
        <v>0</v>
      </c>
      <c r="AE35" s="45">
        <f>'[1]План 2023'!AK33</f>
        <v>0</v>
      </c>
      <c r="AF35" s="32">
        <f>'[1]План 2023'!AL33</f>
        <v>230</v>
      </c>
      <c r="AG35" s="41">
        <f>'[1]План 2023'!AM33</f>
        <v>11950.07</v>
      </c>
      <c r="AH35" s="41">
        <f>'[1]План 2023'!AN33</f>
        <v>230</v>
      </c>
      <c r="AI35" s="41">
        <f>'[1]План 2023'!AO33</f>
        <v>11950.07</v>
      </c>
      <c r="AJ35" s="41">
        <f>'[1]План 2023'!AP33</f>
        <v>0</v>
      </c>
      <c r="AK35" s="41">
        <f>'[1]План 2023'!AQ33</f>
        <v>0</v>
      </c>
      <c r="AL35" s="41">
        <f>'[1]План 2023'!AT33</f>
        <v>0</v>
      </c>
      <c r="AM35" s="33">
        <f>'[1]План 2023'!AU33</f>
        <v>0</v>
      </c>
      <c r="AN35" s="32"/>
      <c r="AO35" s="33"/>
      <c r="AP35" s="44">
        <f t="shared" si="1"/>
        <v>99372.630669999984</v>
      </c>
      <c r="AQ35" s="29"/>
      <c r="AR35" s="30"/>
    </row>
    <row r="36" spans="1:44" x14ac:dyDescent="0.2">
      <c r="A36" s="15">
        <v>26</v>
      </c>
      <c r="B36" s="82" t="s">
        <v>75</v>
      </c>
      <c r="C36" s="32">
        <f>'[1]План 2023'!D34</f>
        <v>5011</v>
      </c>
      <c r="D36" s="33">
        <f>'[1]План 2023'!E34</f>
        <v>102778.45</v>
      </c>
      <c r="E36" s="32">
        <f>'[1]План 2023'!F34</f>
        <v>11498</v>
      </c>
      <c r="F36" s="33">
        <f>'[1]План 2023'!G34</f>
        <v>79656.25</v>
      </c>
      <c r="G36" s="34">
        <f>'[1]План 2023'!I34</f>
        <v>5871</v>
      </c>
      <c r="H36" s="35">
        <f>'[1]План 2023'!J34</f>
        <v>5627</v>
      </c>
      <c r="I36" s="32">
        <f>'[1]План 2023'!K34</f>
        <v>44355</v>
      </c>
      <c r="J36" s="33">
        <f>'[1]План 2023'!L34</f>
        <v>74385.410000000018</v>
      </c>
      <c r="K36" s="36">
        <f>'[1]План 2023'!O34</f>
        <v>1124</v>
      </c>
      <c r="L36" s="36">
        <f>'[1]План 2023'!P34</f>
        <v>6510.43</v>
      </c>
      <c r="M36" s="32">
        <f>'[1]План 2023'!Q34</f>
        <v>2600</v>
      </c>
      <c r="N36" s="33">
        <f>'[1]План 2023'!R34</f>
        <v>8573.3900000000012</v>
      </c>
      <c r="O36" s="32">
        <f>'[1]План 2023'!S34</f>
        <v>26050</v>
      </c>
      <c r="P36" s="33">
        <f>'[1]План 2023'!T34</f>
        <v>42314.969999999994</v>
      </c>
      <c r="Q36" s="32">
        <f>'[1]План 2023'!W34</f>
        <v>650</v>
      </c>
      <c r="R36" s="33">
        <f>'[1]План 2023'!X34</f>
        <v>1924.49386</v>
      </c>
      <c r="S36" s="37">
        <f t="shared" si="0"/>
        <v>213364.94386</v>
      </c>
      <c r="T36" s="32">
        <f>'[1]План 2023'!Z34</f>
        <v>1595</v>
      </c>
      <c r="U36" s="33">
        <f>'[1]План 2023'!AA34</f>
        <v>272791.37</v>
      </c>
      <c r="V36" s="38">
        <f>'[1]План 2023'!AB34</f>
        <v>1595</v>
      </c>
      <c r="W36" s="39">
        <f>'[1]План 2023'!AC34</f>
        <v>272791.37</v>
      </c>
      <c r="X36" s="39">
        <f>'[1]План 2023'!AD34</f>
        <v>0</v>
      </c>
      <c r="Y36" s="39">
        <f>'[1]План 2023'!AE34</f>
        <v>0</v>
      </c>
      <c r="Z36" s="39">
        <f>'[1]План 2023'!AF34</f>
        <v>0</v>
      </c>
      <c r="AA36" s="40">
        <f>'[1]План 2023'!AG34</f>
        <v>0</v>
      </c>
      <c r="AB36" s="39">
        <f>'[1]План 2023'!AH34</f>
        <v>0</v>
      </c>
      <c r="AC36" s="41">
        <f>'[1]План 2023'!AI34</f>
        <v>0</v>
      </c>
      <c r="AD36" s="41">
        <f>'[1]План 2023'!AJ34</f>
        <v>0</v>
      </c>
      <c r="AE36" s="45">
        <f>'[1]План 2023'!AK34</f>
        <v>0</v>
      </c>
      <c r="AF36" s="32">
        <f>'[1]План 2023'!AL34</f>
        <v>441</v>
      </c>
      <c r="AG36" s="41">
        <f>'[1]План 2023'!AM34</f>
        <v>35434.259999999995</v>
      </c>
      <c r="AH36" s="41">
        <f>'[1]План 2023'!AN34</f>
        <v>441</v>
      </c>
      <c r="AI36" s="41">
        <f>'[1]План 2023'!AO34</f>
        <v>35434.259999999995</v>
      </c>
      <c r="AJ36" s="41">
        <f>'[1]План 2023'!AP34</f>
        <v>0</v>
      </c>
      <c r="AK36" s="41">
        <f>'[1]План 2023'!AQ34</f>
        <v>0</v>
      </c>
      <c r="AL36" s="41">
        <f>'[1]План 2023'!AT34</f>
        <v>0</v>
      </c>
      <c r="AM36" s="33">
        <f>'[1]План 2023'!AU34</f>
        <v>0</v>
      </c>
      <c r="AN36" s="32"/>
      <c r="AO36" s="33"/>
      <c r="AP36" s="44">
        <f t="shared" si="1"/>
        <v>624369.02386000007</v>
      </c>
      <c r="AQ36" s="29"/>
      <c r="AR36" s="30"/>
    </row>
    <row r="37" spans="1:44" x14ac:dyDescent="0.2">
      <c r="A37" s="31">
        <v>27</v>
      </c>
      <c r="B37" s="82" t="s">
        <v>76</v>
      </c>
      <c r="C37" s="32">
        <f>'[1]План 2023'!D35</f>
        <v>0</v>
      </c>
      <c r="D37" s="33">
        <f>'[1]План 2023'!E35</f>
        <v>0</v>
      </c>
      <c r="E37" s="32">
        <f>'[1]План 2023'!F35</f>
        <v>135</v>
      </c>
      <c r="F37" s="33">
        <f>'[1]План 2023'!G35</f>
        <v>1067.92</v>
      </c>
      <c r="G37" s="34">
        <f>'[1]План 2023'!I35</f>
        <v>5</v>
      </c>
      <c r="H37" s="35">
        <f>'[1]План 2023'!J35</f>
        <v>130</v>
      </c>
      <c r="I37" s="32">
        <f>'[1]План 2023'!K35</f>
        <v>1508</v>
      </c>
      <c r="J37" s="33">
        <f>'[1]План 2023'!L35</f>
        <v>3092.11</v>
      </c>
      <c r="K37" s="36">
        <f>'[1]План 2023'!O35</f>
        <v>108</v>
      </c>
      <c r="L37" s="36">
        <f>'[1]План 2023'!P35</f>
        <v>497.83</v>
      </c>
      <c r="M37" s="32">
        <f>'[1]План 2023'!Q35</f>
        <v>0</v>
      </c>
      <c r="N37" s="33">
        <f>'[1]План 2023'!R35</f>
        <v>0</v>
      </c>
      <c r="O37" s="32">
        <f>'[1]План 2023'!S35</f>
        <v>1389</v>
      </c>
      <c r="P37" s="33">
        <f>'[1]План 2023'!T35</f>
        <v>44636.86</v>
      </c>
      <c r="Q37" s="32">
        <f>'[1]План 2023'!W35</f>
        <v>0</v>
      </c>
      <c r="R37" s="33">
        <f>'[1]План 2023'!X35</f>
        <v>0</v>
      </c>
      <c r="S37" s="37">
        <f t="shared" si="0"/>
        <v>49294.720000000001</v>
      </c>
      <c r="T37" s="32">
        <f>'[1]План 2023'!Z35</f>
        <v>84</v>
      </c>
      <c r="U37" s="33">
        <f>'[1]План 2023'!AA35</f>
        <v>8880.16</v>
      </c>
      <c r="V37" s="38">
        <f>'[1]План 2023'!AB35</f>
        <v>84</v>
      </c>
      <c r="W37" s="39">
        <f>'[1]План 2023'!AC35</f>
        <v>8880.16</v>
      </c>
      <c r="X37" s="39">
        <f>'[1]План 2023'!AD35</f>
        <v>0</v>
      </c>
      <c r="Y37" s="39">
        <f>'[1]План 2023'!AE35</f>
        <v>0</v>
      </c>
      <c r="Z37" s="39">
        <f>'[1]План 2023'!AF35</f>
        <v>0</v>
      </c>
      <c r="AA37" s="40">
        <f>'[1]План 2023'!AG35</f>
        <v>0</v>
      </c>
      <c r="AB37" s="39">
        <f>'[1]План 2023'!AH35</f>
        <v>0</v>
      </c>
      <c r="AC37" s="41">
        <f>'[1]План 2023'!AI35</f>
        <v>0</v>
      </c>
      <c r="AD37" s="41">
        <f>'[1]План 2023'!AJ35</f>
        <v>0</v>
      </c>
      <c r="AE37" s="45">
        <f>'[1]План 2023'!AK35</f>
        <v>0</v>
      </c>
      <c r="AF37" s="32">
        <f>'[1]План 2023'!AL35</f>
        <v>51</v>
      </c>
      <c r="AG37" s="41">
        <f>'[1]План 2023'!AM35</f>
        <v>2929.7400000000002</v>
      </c>
      <c r="AH37" s="41">
        <f>'[1]План 2023'!AN35</f>
        <v>51</v>
      </c>
      <c r="AI37" s="41">
        <f>'[1]План 2023'!AO35</f>
        <v>2929.7400000000002</v>
      </c>
      <c r="AJ37" s="41">
        <f>'[1]План 2023'!AP35</f>
        <v>0</v>
      </c>
      <c r="AK37" s="41">
        <f>'[1]План 2023'!AQ35</f>
        <v>0</v>
      </c>
      <c r="AL37" s="41">
        <f>'[1]План 2023'!AT35</f>
        <v>0</v>
      </c>
      <c r="AM37" s="33">
        <f>'[1]План 2023'!AU35</f>
        <v>0</v>
      </c>
      <c r="AN37" s="32"/>
      <c r="AO37" s="33"/>
      <c r="AP37" s="44">
        <f t="shared" si="1"/>
        <v>61104.62</v>
      </c>
      <c r="AQ37" s="29"/>
      <c r="AR37" s="30"/>
    </row>
    <row r="38" spans="1:44" x14ac:dyDescent="0.2">
      <c r="A38" s="31">
        <v>28</v>
      </c>
      <c r="B38" s="82" t="s">
        <v>77</v>
      </c>
      <c r="C38" s="32">
        <f>'[1]План 2023'!D36</f>
        <v>1341</v>
      </c>
      <c r="D38" s="33">
        <f>'[1]План 2023'!E36</f>
        <v>18745.07</v>
      </c>
      <c r="E38" s="32">
        <f>'[1]План 2023'!F36</f>
        <v>1785</v>
      </c>
      <c r="F38" s="33">
        <f>'[1]План 2023'!G36</f>
        <v>11713.46</v>
      </c>
      <c r="G38" s="34">
        <f>'[1]План 2023'!I36</f>
        <v>1035</v>
      </c>
      <c r="H38" s="35">
        <f>'[1]План 2023'!J36</f>
        <v>750</v>
      </c>
      <c r="I38" s="32">
        <f>'[1]План 2023'!K36</f>
        <v>4639</v>
      </c>
      <c r="J38" s="33">
        <f>'[1]План 2023'!L36</f>
        <v>9155.68</v>
      </c>
      <c r="K38" s="36">
        <f>'[1]План 2023'!O36</f>
        <v>172</v>
      </c>
      <c r="L38" s="36">
        <f>'[1]План 2023'!P36</f>
        <v>764.62</v>
      </c>
      <c r="M38" s="32">
        <f>'[1]План 2023'!Q36</f>
        <v>125</v>
      </c>
      <c r="N38" s="33">
        <f>'[1]План 2023'!R36</f>
        <v>231.46</v>
      </c>
      <c r="O38" s="32">
        <f>'[1]План 2023'!S36</f>
        <v>8728</v>
      </c>
      <c r="P38" s="33">
        <f>'[1]План 2023'!T36</f>
        <v>207177.73999999996</v>
      </c>
      <c r="Q38" s="32">
        <f>'[1]План 2023'!W36</f>
        <v>3</v>
      </c>
      <c r="R38" s="33">
        <f>'[1]План 2023'!X36</f>
        <v>9.39</v>
      </c>
      <c r="S38" s="37">
        <f t="shared" si="0"/>
        <v>229052.34999999998</v>
      </c>
      <c r="T38" s="32">
        <f>'[1]План 2023'!Z36</f>
        <v>406</v>
      </c>
      <c r="U38" s="33">
        <f>'[1]План 2023'!AA36</f>
        <v>25004.269999999997</v>
      </c>
      <c r="V38" s="38">
        <f>'[1]План 2023'!AB36</f>
        <v>406</v>
      </c>
      <c r="W38" s="39">
        <f>'[1]План 2023'!AC36</f>
        <v>25004.269999999997</v>
      </c>
      <c r="X38" s="39">
        <f>'[1]План 2023'!AD36</f>
        <v>0</v>
      </c>
      <c r="Y38" s="39">
        <f>'[1]План 2023'!AE36</f>
        <v>0</v>
      </c>
      <c r="Z38" s="39">
        <f>'[1]План 2023'!AF36</f>
        <v>0</v>
      </c>
      <c r="AA38" s="40">
        <f>'[1]План 2023'!AG36</f>
        <v>0</v>
      </c>
      <c r="AB38" s="39">
        <f>'[1]План 2023'!AH36</f>
        <v>0</v>
      </c>
      <c r="AC38" s="41">
        <f>'[1]План 2023'!AI36</f>
        <v>0</v>
      </c>
      <c r="AD38" s="41">
        <f>'[1]План 2023'!AJ36</f>
        <v>0</v>
      </c>
      <c r="AE38" s="45">
        <f>'[1]План 2023'!AK36</f>
        <v>0</v>
      </c>
      <c r="AF38" s="32">
        <f>'[1]План 2023'!AL36</f>
        <v>190</v>
      </c>
      <c r="AG38" s="41">
        <f>'[1]План 2023'!AM36</f>
        <v>11671.62</v>
      </c>
      <c r="AH38" s="41">
        <f>'[1]План 2023'!AN36</f>
        <v>190</v>
      </c>
      <c r="AI38" s="41">
        <f>'[1]План 2023'!AO36</f>
        <v>11671.62</v>
      </c>
      <c r="AJ38" s="41">
        <f>'[1]План 2023'!AP36</f>
        <v>0</v>
      </c>
      <c r="AK38" s="41">
        <f>'[1]План 2023'!AQ36</f>
        <v>0</v>
      </c>
      <c r="AL38" s="41">
        <f>'[1]План 2023'!AT36</f>
        <v>0</v>
      </c>
      <c r="AM38" s="33">
        <f>'[1]План 2023'!AU36</f>
        <v>0</v>
      </c>
      <c r="AN38" s="32"/>
      <c r="AO38" s="33"/>
      <c r="AP38" s="44">
        <f t="shared" si="1"/>
        <v>284473.31</v>
      </c>
      <c r="AQ38" s="29"/>
      <c r="AR38" s="30"/>
    </row>
    <row r="39" spans="1:44" x14ac:dyDescent="0.2">
      <c r="A39" s="31">
        <v>29</v>
      </c>
      <c r="B39" s="82" t="s">
        <v>78</v>
      </c>
      <c r="C39" s="32">
        <f>'[1]План 2023'!D37</f>
        <v>695</v>
      </c>
      <c r="D39" s="33">
        <f>'[1]План 2023'!E37</f>
        <v>16852.38</v>
      </c>
      <c r="E39" s="32">
        <f>'[1]План 2023'!F37</f>
        <v>1650</v>
      </c>
      <c r="F39" s="33">
        <f>'[1]План 2023'!G37</f>
        <v>10624.240000000002</v>
      </c>
      <c r="G39" s="34">
        <f>'[1]План 2023'!I37</f>
        <v>849</v>
      </c>
      <c r="H39" s="35">
        <f>'[1]План 2023'!J37</f>
        <v>801</v>
      </c>
      <c r="I39" s="32">
        <f>'[1]План 2023'!K37</f>
        <v>3755</v>
      </c>
      <c r="J39" s="33">
        <f>'[1]План 2023'!L37</f>
        <v>8159.1699999999983</v>
      </c>
      <c r="K39" s="36">
        <f>'[1]План 2023'!O37</f>
        <v>34</v>
      </c>
      <c r="L39" s="36">
        <f>'[1]План 2023'!P37</f>
        <v>150.9</v>
      </c>
      <c r="M39" s="32">
        <f>'[1]План 2023'!Q37</f>
        <v>110</v>
      </c>
      <c r="N39" s="33">
        <f>'[1]План 2023'!R37</f>
        <v>344.13</v>
      </c>
      <c r="O39" s="32">
        <f>'[1]План 2023'!S37</f>
        <v>2983</v>
      </c>
      <c r="P39" s="33">
        <f>'[1]План 2023'!T37</f>
        <v>94958.62</v>
      </c>
      <c r="Q39" s="32">
        <f>'[1]План 2023'!W37</f>
        <v>158</v>
      </c>
      <c r="R39" s="33">
        <f>'[1]План 2023'!X37</f>
        <v>412.15722000000005</v>
      </c>
      <c r="S39" s="37">
        <f t="shared" si="0"/>
        <v>114649.21721999998</v>
      </c>
      <c r="T39" s="32">
        <f>'[1]План 2023'!Z37</f>
        <v>390</v>
      </c>
      <c r="U39" s="33">
        <f>'[1]План 2023'!AA37</f>
        <v>48175.590000000004</v>
      </c>
      <c r="V39" s="38">
        <f>'[1]План 2023'!AB37</f>
        <v>390</v>
      </c>
      <c r="W39" s="39">
        <f>'[1]План 2023'!AC37</f>
        <v>48175.590000000004</v>
      </c>
      <c r="X39" s="39">
        <f>'[1]План 2023'!AD37</f>
        <v>0</v>
      </c>
      <c r="Y39" s="39">
        <f>'[1]План 2023'!AE37</f>
        <v>0</v>
      </c>
      <c r="Z39" s="39">
        <f>'[1]План 2023'!AF37</f>
        <v>0</v>
      </c>
      <c r="AA39" s="40">
        <f>'[1]План 2023'!AG37</f>
        <v>0</v>
      </c>
      <c r="AB39" s="39">
        <f>'[1]План 2023'!AH37</f>
        <v>0</v>
      </c>
      <c r="AC39" s="41">
        <f>'[1]План 2023'!AI37</f>
        <v>0</v>
      </c>
      <c r="AD39" s="41">
        <f>'[1]План 2023'!AJ37</f>
        <v>0</v>
      </c>
      <c r="AE39" s="45">
        <f>'[1]План 2023'!AK37</f>
        <v>0</v>
      </c>
      <c r="AF39" s="32">
        <f>'[1]План 2023'!AL37</f>
        <v>27</v>
      </c>
      <c r="AG39" s="41">
        <f>'[1]План 2023'!AM37</f>
        <v>4981.68</v>
      </c>
      <c r="AH39" s="41">
        <f>'[1]План 2023'!AN37</f>
        <v>27</v>
      </c>
      <c r="AI39" s="41">
        <f>'[1]План 2023'!AO37</f>
        <v>4981.68</v>
      </c>
      <c r="AJ39" s="41">
        <f>'[1]План 2023'!AP37</f>
        <v>0</v>
      </c>
      <c r="AK39" s="41">
        <f>'[1]План 2023'!AQ37</f>
        <v>0</v>
      </c>
      <c r="AL39" s="41">
        <f>'[1]План 2023'!AT37</f>
        <v>0</v>
      </c>
      <c r="AM39" s="33">
        <f>'[1]План 2023'!AU37</f>
        <v>0</v>
      </c>
      <c r="AN39" s="32"/>
      <c r="AO39" s="33"/>
      <c r="AP39" s="44">
        <f t="shared" si="1"/>
        <v>184658.86721999996</v>
      </c>
      <c r="AQ39" s="29"/>
      <c r="AR39" s="30"/>
    </row>
    <row r="40" spans="1:44" x14ac:dyDescent="0.2">
      <c r="A40" s="31">
        <v>30</v>
      </c>
      <c r="B40" s="82" t="s">
        <v>79</v>
      </c>
      <c r="C40" s="32">
        <f>'[1]План 2023'!D38</f>
        <v>983</v>
      </c>
      <c r="D40" s="33">
        <f>'[1]План 2023'!E38</f>
        <v>18100.189999999999</v>
      </c>
      <c r="E40" s="32">
        <f>'[1]План 2023'!F38</f>
        <v>1749</v>
      </c>
      <c r="F40" s="33">
        <f>'[1]План 2023'!G38</f>
        <v>11002.76</v>
      </c>
      <c r="G40" s="34">
        <f>'[1]План 2023'!I38</f>
        <v>888</v>
      </c>
      <c r="H40" s="35">
        <f>'[1]План 2023'!J38</f>
        <v>861</v>
      </c>
      <c r="I40" s="32">
        <f>'[1]План 2023'!K38</f>
        <v>3341</v>
      </c>
      <c r="J40" s="33">
        <f>'[1]План 2023'!L38</f>
        <v>7186.7699999999995</v>
      </c>
      <c r="K40" s="36">
        <f>'[1]План 2023'!O38</f>
        <v>181</v>
      </c>
      <c r="L40" s="36">
        <f>'[1]План 2023'!P38</f>
        <v>804.35</v>
      </c>
      <c r="M40" s="32">
        <f>'[1]План 2023'!Q38</f>
        <v>335</v>
      </c>
      <c r="N40" s="33">
        <f>'[1]План 2023'!R38</f>
        <v>1085.6500000000001</v>
      </c>
      <c r="O40" s="32">
        <f>'[1]План 2023'!S38</f>
        <v>4456</v>
      </c>
      <c r="P40" s="33">
        <f>'[1]План 2023'!T38</f>
        <v>116000.37</v>
      </c>
      <c r="Q40" s="32">
        <f>'[1]План 2023'!W38</f>
        <v>163</v>
      </c>
      <c r="R40" s="33">
        <f>'[1]План 2023'!X38</f>
        <v>375.23001999999997</v>
      </c>
      <c r="S40" s="37">
        <f t="shared" si="0"/>
        <v>136455.13002000001</v>
      </c>
      <c r="T40" s="32">
        <f>'[1]План 2023'!Z38</f>
        <v>506</v>
      </c>
      <c r="U40" s="33">
        <f>'[1]План 2023'!AA38</f>
        <v>49268.119999999995</v>
      </c>
      <c r="V40" s="38">
        <f>'[1]План 2023'!AB38</f>
        <v>506</v>
      </c>
      <c r="W40" s="39">
        <f>'[1]План 2023'!AC38</f>
        <v>49268.119999999995</v>
      </c>
      <c r="X40" s="39">
        <f>'[1]План 2023'!AD38</f>
        <v>0</v>
      </c>
      <c r="Y40" s="39">
        <f>'[1]План 2023'!AE38</f>
        <v>0</v>
      </c>
      <c r="Z40" s="39">
        <f>'[1]План 2023'!AF38</f>
        <v>0</v>
      </c>
      <c r="AA40" s="40">
        <f>'[1]План 2023'!AG38</f>
        <v>0</v>
      </c>
      <c r="AB40" s="39">
        <f>'[1]План 2023'!AH38</f>
        <v>0</v>
      </c>
      <c r="AC40" s="41">
        <f>'[1]План 2023'!AI38</f>
        <v>0</v>
      </c>
      <c r="AD40" s="41">
        <f>'[1]План 2023'!AJ38</f>
        <v>0</v>
      </c>
      <c r="AE40" s="45">
        <f>'[1]План 2023'!AK38</f>
        <v>0</v>
      </c>
      <c r="AF40" s="32">
        <f>'[1]План 2023'!AL38</f>
        <v>400</v>
      </c>
      <c r="AG40" s="41">
        <f>'[1]План 2023'!AM38</f>
        <v>21322.879999999997</v>
      </c>
      <c r="AH40" s="41">
        <f>'[1]План 2023'!AN38</f>
        <v>400</v>
      </c>
      <c r="AI40" s="41">
        <f>'[1]План 2023'!AO38</f>
        <v>21322.879999999997</v>
      </c>
      <c r="AJ40" s="41">
        <f>'[1]План 2023'!AP38</f>
        <v>0</v>
      </c>
      <c r="AK40" s="41">
        <f>'[1]План 2023'!AQ38</f>
        <v>0</v>
      </c>
      <c r="AL40" s="41">
        <f>'[1]План 2023'!AT38</f>
        <v>0</v>
      </c>
      <c r="AM40" s="33">
        <f>'[1]План 2023'!AU38</f>
        <v>0</v>
      </c>
      <c r="AN40" s="32"/>
      <c r="AO40" s="33"/>
      <c r="AP40" s="44">
        <f t="shared" si="1"/>
        <v>225146.32002000001</v>
      </c>
      <c r="AQ40" s="29"/>
      <c r="AR40" s="30"/>
    </row>
    <row r="41" spans="1:44" x14ac:dyDescent="0.2">
      <c r="A41" s="15">
        <v>31</v>
      </c>
      <c r="B41" s="82" t="s">
        <v>80</v>
      </c>
      <c r="C41" s="32">
        <f>'[1]План 2023'!D39</f>
        <v>376</v>
      </c>
      <c r="D41" s="33">
        <f>'[1]План 2023'!E39</f>
        <v>8742.5499999999993</v>
      </c>
      <c r="E41" s="32">
        <f>'[1]План 2023'!F39</f>
        <v>553</v>
      </c>
      <c r="F41" s="33">
        <f>'[1]План 2023'!G39</f>
        <v>4179.3100000000004</v>
      </c>
      <c r="G41" s="34">
        <f>'[1]План 2023'!I39</f>
        <v>39</v>
      </c>
      <c r="H41" s="35">
        <f>'[1]План 2023'!J39</f>
        <v>514</v>
      </c>
      <c r="I41" s="32">
        <f>'[1]План 2023'!K39</f>
        <v>1014</v>
      </c>
      <c r="J41" s="33">
        <f>'[1]План 2023'!L39</f>
        <v>1792.5400000000002</v>
      </c>
      <c r="K41" s="36">
        <f>'[1]План 2023'!O39</f>
        <v>513</v>
      </c>
      <c r="L41" s="36">
        <f>'[1]План 2023'!P39</f>
        <v>2233.15</v>
      </c>
      <c r="M41" s="32">
        <f>'[1]План 2023'!Q39</f>
        <v>2348</v>
      </c>
      <c r="N41" s="33">
        <f>'[1]План 2023'!R39</f>
        <v>7600.7199999999993</v>
      </c>
      <c r="O41" s="32">
        <f>'[1]План 2023'!S39</f>
        <v>2525</v>
      </c>
      <c r="P41" s="33">
        <f>'[1]План 2023'!T39</f>
        <v>62822.73</v>
      </c>
      <c r="Q41" s="32">
        <f>'[1]План 2023'!W39</f>
        <v>0</v>
      </c>
      <c r="R41" s="33">
        <f>'[1]План 2023'!X39</f>
        <v>0</v>
      </c>
      <c r="S41" s="37">
        <f t="shared" si="0"/>
        <v>78628.45</v>
      </c>
      <c r="T41" s="32">
        <f>'[1]План 2023'!Z39</f>
        <v>320</v>
      </c>
      <c r="U41" s="33">
        <f>'[1]План 2023'!AA39</f>
        <v>30409.100000000002</v>
      </c>
      <c r="V41" s="38">
        <f>'[1]План 2023'!AB39</f>
        <v>320</v>
      </c>
      <c r="W41" s="39">
        <f>'[1]План 2023'!AC39</f>
        <v>30409.100000000002</v>
      </c>
      <c r="X41" s="39">
        <f>'[1]План 2023'!AD39</f>
        <v>0</v>
      </c>
      <c r="Y41" s="39">
        <f>'[1]План 2023'!AE39</f>
        <v>0</v>
      </c>
      <c r="Z41" s="39">
        <f>'[1]План 2023'!AF39</f>
        <v>0</v>
      </c>
      <c r="AA41" s="40">
        <f>'[1]План 2023'!AG39</f>
        <v>0</v>
      </c>
      <c r="AB41" s="39">
        <f>'[1]План 2023'!AH39</f>
        <v>0</v>
      </c>
      <c r="AC41" s="41">
        <f>'[1]План 2023'!AI39</f>
        <v>0</v>
      </c>
      <c r="AD41" s="41">
        <f>'[1]План 2023'!AJ39</f>
        <v>0</v>
      </c>
      <c r="AE41" s="45">
        <f>'[1]План 2023'!AK39</f>
        <v>0</v>
      </c>
      <c r="AF41" s="32">
        <f>'[1]План 2023'!AL39</f>
        <v>80</v>
      </c>
      <c r="AG41" s="41">
        <f>'[1]План 2023'!AM39</f>
        <v>3862.6099999999997</v>
      </c>
      <c r="AH41" s="41">
        <f>'[1]План 2023'!AN39</f>
        <v>80</v>
      </c>
      <c r="AI41" s="41">
        <f>'[1]План 2023'!AO39</f>
        <v>3862.6099999999997</v>
      </c>
      <c r="AJ41" s="41">
        <f>'[1]План 2023'!AP39</f>
        <v>0</v>
      </c>
      <c r="AK41" s="41">
        <f>'[1]План 2023'!AQ39</f>
        <v>0</v>
      </c>
      <c r="AL41" s="41">
        <f>'[1]План 2023'!AT39</f>
        <v>0</v>
      </c>
      <c r="AM41" s="33">
        <f>'[1]План 2023'!AU39</f>
        <v>0</v>
      </c>
      <c r="AN41" s="32"/>
      <c r="AO41" s="33"/>
      <c r="AP41" s="44">
        <f t="shared" si="1"/>
        <v>121642.71</v>
      </c>
      <c r="AQ41" s="29"/>
      <c r="AR41" s="30"/>
    </row>
    <row r="42" spans="1:44" x14ac:dyDescent="0.2">
      <c r="A42" s="15">
        <v>32</v>
      </c>
      <c r="B42" s="88" t="s">
        <v>105</v>
      </c>
      <c r="C42" s="32">
        <f>'[1]План 2023'!D40</f>
        <v>0</v>
      </c>
      <c r="D42" s="33">
        <f>'[1]План 2023'!E40</f>
        <v>0</v>
      </c>
      <c r="E42" s="32">
        <f>'[1]План 2023'!F40</f>
        <v>0</v>
      </c>
      <c r="F42" s="33">
        <f>'[1]План 2023'!G40</f>
        <v>0</v>
      </c>
      <c r="G42" s="34">
        <f>'[1]План 2023'!I40</f>
        <v>0</v>
      </c>
      <c r="H42" s="35">
        <f>'[1]План 2023'!J40</f>
        <v>0</v>
      </c>
      <c r="I42" s="32">
        <f>'[1]План 2023'!K40</f>
        <v>0</v>
      </c>
      <c r="J42" s="33">
        <f>'[1]План 2023'!L40</f>
        <v>0</v>
      </c>
      <c r="K42" s="36">
        <f>'[1]План 2023'!O40</f>
        <v>0</v>
      </c>
      <c r="L42" s="36">
        <f>'[1]План 2023'!P40</f>
        <v>0</v>
      </c>
      <c r="M42" s="32">
        <f>'[1]План 2023'!Q40</f>
        <v>0</v>
      </c>
      <c r="N42" s="33">
        <f>'[1]План 2023'!R40</f>
        <v>0</v>
      </c>
      <c r="O42" s="32">
        <f>'[1]План 2023'!S40</f>
        <v>0</v>
      </c>
      <c r="P42" s="33">
        <f>'[1]План 2023'!T40</f>
        <v>0</v>
      </c>
      <c r="Q42" s="32">
        <f>'[1]План 2023'!W40</f>
        <v>0</v>
      </c>
      <c r="R42" s="33">
        <f>'[1]План 2023'!X40</f>
        <v>0</v>
      </c>
      <c r="S42" s="37">
        <f t="shared" ref="S42" si="2">F42+N42+P42+R42+J42+L42</f>
        <v>0</v>
      </c>
      <c r="T42" s="32">
        <f>'[1]План 2023'!Z40</f>
        <v>0</v>
      </c>
      <c r="U42" s="33">
        <f>'[1]План 2023'!AA40</f>
        <v>0</v>
      </c>
      <c r="V42" s="38">
        <f>'[1]План 2023'!AB40</f>
        <v>0</v>
      </c>
      <c r="W42" s="39">
        <f>'[1]План 2023'!AC40</f>
        <v>0</v>
      </c>
      <c r="X42" s="39">
        <f>'[1]План 2023'!AD40</f>
        <v>0</v>
      </c>
      <c r="Y42" s="39">
        <f>'[1]План 2023'!AE40</f>
        <v>0</v>
      </c>
      <c r="Z42" s="39">
        <f>'[1]План 2023'!AF40</f>
        <v>0</v>
      </c>
      <c r="AA42" s="40">
        <f>'[1]План 2023'!AG40</f>
        <v>0</v>
      </c>
      <c r="AB42" s="39">
        <f>'[1]План 2023'!AH40</f>
        <v>0</v>
      </c>
      <c r="AC42" s="41">
        <f>'[1]План 2023'!AI40</f>
        <v>0</v>
      </c>
      <c r="AD42" s="41">
        <f>'[1]План 2023'!AJ40</f>
        <v>0</v>
      </c>
      <c r="AE42" s="45">
        <f>'[1]План 2023'!AK40</f>
        <v>0</v>
      </c>
      <c r="AF42" s="32">
        <f>'[1]План 2023'!AL40</f>
        <v>0</v>
      </c>
      <c r="AG42" s="41">
        <f>'[1]План 2023'!AM40</f>
        <v>0</v>
      </c>
      <c r="AH42" s="41">
        <f>'[1]План 2023'!AN40</f>
        <v>0</v>
      </c>
      <c r="AI42" s="41">
        <f>'[1]План 2023'!AO40</f>
        <v>0</v>
      </c>
      <c r="AJ42" s="41">
        <f>'[1]План 2023'!AP40</f>
        <v>0</v>
      </c>
      <c r="AK42" s="41">
        <f>'[1]План 2023'!AQ40</f>
        <v>0</v>
      </c>
      <c r="AL42" s="41">
        <f>'[1]План 2023'!AT40</f>
        <v>0</v>
      </c>
      <c r="AM42" s="33">
        <f>'[1]План 2023'!AU40</f>
        <v>0</v>
      </c>
      <c r="AN42" s="32"/>
      <c r="AO42" s="33"/>
      <c r="AP42" s="44">
        <f t="shared" ref="AP42" si="3">D42+S42+U42+AG42</f>
        <v>0</v>
      </c>
      <c r="AQ42" s="29"/>
      <c r="AR42" s="30"/>
    </row>
    <row r="43" spans="1:44" ht="36" x14ac:dyDescent="0.2">
      <c r="A43" s="31">
        <v>33</v>
      </c>
      <c r="B43" s="82" t="s">
        <v>81</v>
      </c>
      <c r="C43" s="32">
        <f>'[1]План 2023'!D41</f>
        <v>0</v>
      </c>
      <c r="D43" s="33">
        <f>'[1]План 2023'!E41</f>
        <v>0</v>
      </c>
      <c r="E43" s="32">
        <f>'[1]План 2023'!F41</f>
        <v>2107</v>
      </c>
      <c r="F43" s="33">
        <f>'[1]План 2023'!G41</f>
        <v>11885.21</v>
      </c>
      <c r="G43" s="34">
        <f>'[1]План 2023'!I41</f>
        <v>1811</v>
      </c>
      <c r="H43" s="35">
        <f>'[1]План 2023'!J41</f>
        <v>296</v>
      </c>
      <c r="I43" s="32">
        <f>'[1]План 2023'!K41</f>
        <v>7500</v>
      </c>
      <c r="J43" s="33">
        <f>'[1]План 2023'!L41</f>
        <v>14788.059999999996</v>
      </c>
      <c r="K43" s="36">
        <f>'[1]План 2023'!O41</f>
        <v>66</v>
      </c>
      <c r="L43" s="36">
        <f>'[1]План 2023'!P41</f>
        <v>307.53000000000003</v>
      </c>
      <c r="M43" s="32">
        <f>'[1]План 2023'!Q41</f>
        <v>310</v>
      </c>
      <c r="N43" s="33">
        <f>'[1]План 2023'!R41</f>
        <v>1136.5300000000002</v>
      </c>
      <c r="O43" s="32">
        <f>'[1]План 2023'!S41</f>
        <v>5260</v>
      </c>
      <c r="P43" s="33">
        <f>'[1]План 2023'!T41</f>
        <v>7902.79</v>
      </c>
      <c r="Q43" s="32">
        <f>'[1]План 2023'!W41</f>
        <v>450</v>
      </c>
      <c r="R43" s="33">
        <f>'[1]План 2023'!X41</f>
        <v>1389.85113</v>
      </c>
      <c r="S43" s="37">
        <f t="shared" si="0"/>
        <v>37409.971129999991</v>
      </c>
      <c r="T43" s="32">
        <f>'[1]План 2023'!Z41</f>
        <v>700</v>
      </c>
      <c r="U43" s="33">
        <f>'[1]План 2023'!AA41</f>
        <v>83390.47</v>
      </c>
      <c r="V43" s="38">
        <f>'[1]План 2023'!AB41</f>
        <v>655</v>
      </c>
      <c r="W43" s="39">
        <f>'[1]План 2023'!AC41</f>
        <v>69405.22</v>
      </c>
      <c r="X43" s="39">
        <f>'[1]План 2023'!AD41</f>
        <v>0</v>
      </c>
      <c r="Y43" s="39">
        <f>'[1]План 2023'!AE41</f>
        <v>0</v>
      </c>
      <c r="Z43" s="39">
        <f>'[1]План 2023'!AF41</f>
        <v>45</v>
      </c>
      <c r="AA43" s="40">
        <f>'[1]План 2023'!AG41</f>
        <v>13985.25</v>
      </c>
      <c r="AB43" s="39">
        <f>'[1]План 2023'!AH41</f>
        <v>0</v>
      </c>
      <c r="AC43" s="41">
        <f>'[1]План 2023'!AI41</f>
        <v>0</v>
      </c>
      <c r="AD43" s="41">
        <f>'[1]План 2023'!AJ41</f>
        <v>0</v>
      </c>
      <c r="AE43" s="45">
        <f>'[1]План 2023'!AK41</f>
        <v>0</v>
      </c>
      <c r="AF43" s="32">
        <f>'[1]План 2023'!AL41</f>
        <v>516</v>
      </c>
      <c r="AG43" s="41">
        <f>'[1]План 2023'!AM41</f>
        <v>27696.309999999998</v>
      </c>
      <c r="AH43" s="41">
        <f>'[1]План 2023'!AN41</f>
        <v>516</v>
      </c>
      <c r="AI43" s="41">
        <f>'[1]План 2023'!AO41</f>
        <v>27696.309999999998</v>
      </c>
      <c r="AJ43" s="41">
        <f>'[1]План 2023'!AP41</f>
        <v>0</v>
      </c>
      <c r="AK43" s="41">
        <f>'[1]План 2023'!AQ41</f>
        <v>0</v>
      </c>
      <c r="AL43" s="41">
        <f>'[1]План 2023'!AT41</f>
        <v>0</v>
      </c>
      <c r="AM43" s="33">
        <f>'[1]План 2023'!AU41</f>
        <v>0</v>
      </c>
      <c r="AN43" s="32"/>
      <c r="AO43" s="33"/>
      <c r="AP43" s="44">
        <f t="shared" si="1"/>
        <v>148496.75112999999</v>
      </c>
      <c r="AQ43" s="29"/>
      <c r="AR43" s="30"/>
    </row>
    <row r="44" spans="1:44" x14ac:dyDescent="0.2">
      <c r="A44" s="31">
        <v>34</v>
      </c>
      <c r="B44" s="82" t="s">
        <v>82</v>
      </c>
      <c r="C44" s="32">
        <f>'[1]План 2023'!D42</f>
        <v>0</v>
      </c>
      <c r="D44" s="33">
        <f>'[1]План 2023'!E42</f>
        <v>0</v>
      </c>
      <c r="E44" s="32">
        <f>'[1]План 2023'!F42</f>
        <v>1026</v>
      </c>
      <c r="F44" s="33">
        <f>'[1]План 2023'!G42</f>
        <v>1918</v>
      </c>
      <c r="G44" s="34">
        <f>'[1]План 2023'!I42</f>
        <v>1007</v>
      </c>
      <c r="H44" s="35">
        <f>'[1]План 2023'!J42</f>
        <v>19</v>
      </c>
      <c r="I44" s="32">
        <f>'[1]План 2023'!K42</f>
        <v>1837</v>
      </c>
      <c r="J44" s="33">
        <f>'[1]План 2023'!L42</f>
        <v>3052.2800000000007</v>
      </c>
      <c r="K44" s="36">
        <f>'[1]План 2023'!O42</f>
        <v>0</v>
      </c>
      <c r="L44" s="36">
        <f>'[1]План 2023'!P42</f>
        <v>0</v>
      </c>
      <c r="M44" s="32">
        <f>'[1]План 2023'!Q42</f>
        <v>0</v>
      </c>
      <c r="N44" s="33">
        <f>'[1]План 2023'!R42</f>
        <v>0</v>
      </c>
      <c r="O44" s="32">
        <f>'[1]План 2023'!S42</f>
        <v>1411</v>
      </c>
      <c r="P44" s="33">
        <f>'[1]План 2023'!T42</f>
        <v>2776.96</v>
      </c>
      <c r="Q44" s="32">
        <f>'[1]План 2023'!W42</f>
        <v>333</v>
      </c>
      <c r="R44" s="33">
        <f>'[1]План 2023'!X42</f>
        <v>927.2290099999999</v>
      </c>
      <c r="S44" s="37">
        <f t="shared" si="0"/>
        <v>8674.4690100000007</v>
      </c>
      <c r="T44" s="32">
        <f>'[1]План 2023'!Z42</f>
        <v>89</v>
      </c>
      <c r="U44" s="33">
        <f>'[1]План 2023'!AA42</f>
        <v>8130.0300000000007</v>
      </c>
      <c r="V44" s="38">
        <f>'[1]План 2023'!AB42</f>
        <v>89</v>
      </c>
      <c r="W44" s="39">
        <f>'[1]План 2023'!AC42</f>
        <v>8130.0300000000007</v>
      </c>
      <c r="X44" s="39">
        <f>'[1]План 2023'!AD42</f>
        <v>0</v>
      </c>
      <c r="Y44" s="39">
        <f>'[1]План 2023'!AE42</f>
        <v>0</v>
      </c>
      <c r="Z44" s="39">
        <f>'[1]План 2023'!AF42</f>
        <v>0</v>
      </c>
      <c r="AA44" s="40">
        <f>'[1]План 2023'!AG42</f>
        <v>0</v>
      </c>
      <c r="AB44" s="39">
        <f>'[1]План 2023'!AH42</f>
        <v>0</v>
      </c>
      <c r="AC44" s="41">
        <f>'[1]План 2023'!AI42</f>
        <v>0</v>
      </c>
      <c r="AD44" s="41">
        <f>'[1]План 2023'!AJ42</f>
        <v>0</v>
      </c>
      <c r="AE44" s="45">
        <f>'[1]План 2023'!AK42</f>
        <v>0</v>
      </c>
      <c r="AF44" s="32">
        <f>'[1]План 2023'!AL42</f>
        <v>0</v>
      </c>
      <c r="AG44" s="41">
        <f>'[1]План 2023'!AM42</f>
        <v>0</v>
      </c>
      <c r="AH44" s="41">
        <f>'[1]План 2023'!AN42</f>
        <v>0</v>
      </c>
      <c r="AI44" s="41">
        <f>'[1]План 2023'!AO42</f>
        <v>0</v>
      </c>
      <c r="AJ44" s="41">
        <f>'[1]План 2023'!AP42</f>
        <v>0</v>
      </c>
      <c r="AK44" s="41">
        <f>'[1]План 2023'!AQ42</f>
        <v>0</v>
      </c>
      <c r="AL44" s="41">
        <f>'[1]План 2023'!AT42</f>
        <v>0</v>
      </c>
      <c r="AM44" s="33">
        <f>'[1]План 2023'!AU42</f>
        <v>0</v>
      </c>
      <c r="AN44" s="32"/>
      <c r="AO44" s="33"/>
      <c r="AP44" s="44">
        <f t="shared" si="1"/>
        <v>16804.49901</v>
      </c>
      <c r="AQ44" s="29"/>
      <c r="AR44" s="30"/>
    </row>
    <row r="45" spans="1:44" x14ac:dyDescent="0.2">
      <c r="A45" s="31">
        <v>35</v>
      </c>
      <c r="B45" s="83" t="s">
        <v>83</v>
      </c>
      <c r="C45" s="32">
        <f>'[1]План 2023'!D43</f>
        <v>0</v>
      </c>
      <c r="D45" s="33">
        <f>'[1]План 2023'!E43</f>
        <v>0</v>
      </c>
      <c r="E45" s="32">
        <f>'[1]План 2023'!F43</f>
        <v>0</v>
      </c>
      <c r="F45" s="33">
        <f>'[1]План 2023'!G43</f>
        <v>0</v>
      </c>
      <c r="G45" s="34">
        <f>'[1]План 2023'!I43</f>
        <v>0</v>
      </c>
      <c r="H45" s="35">
        <f>'[1]План 2023'!J43</f>
        <v>0</v>
      </c>
      <c r="I45" s="32">
        <f>'[1]План 2023'!K43</f>
        <v>0</v>
      </c>
      <c r="J45" s="33">
        <f>'[1]План 2023'!L43</f>
        <v>0</v>
      </c>
      <c r="K45" s="36">
        <f>'[1]План 2023'!O43</f>
        <v>0</v>
      </c>
      <c r="L45" s="36">
        <f>'[1]План 2023'!P43</f>
        <v>0</v>
      </c>
      <c r="M45" s="32">
        <f>'[1]План 2023'!Q43</f>
        <v>1062</v>
      </c>
      <c r="N45" s="33">
        <f>'[1]План 2023'!R43</f>
        <v>3485.17</v>
      </c>
      <c r="O45" s="32">
        <f>'[1]План 2023'!S43</f>
        <v>0</v>
      </c>
      <c r="P45" s="33">
        <f>'[1]План 2023'!T43</f>
        <v>0</v>
      </c>
      <c r="Q45" s="32">
        <f>'[1]План 2023'!W43</f>
        <v>76714</v>
      </c>
      <c r="R45" s="33">
        <f>'[1]План 2023'!X43</f>
        <v>65280.680800000002</v>
      </c>
      <c r="S45" s="37">
        <f t="shared" si="0"/>
        <v>68765.8508</v>
      </c>
      <c r="T45" s="32">
        <f>'[1]План 2023'!Z43</f>
        <v>1707</v>
      </c>
      <c r="U45" s="33">
        <f>'[1]План 2023'!AA43</f>
        <v>168838.93</v>
      </c>
      <c r="V45" s="38">
        <f>'[1]План 2023'!AB43</f>
        <v>1707</v>
      </c>
      <c r="W45" s="39">
        <f>'[1]План 2023'!AC43</f>
        <v>168838.93</v>
      </c>
      <c r="X45" s="39">
        <f>'[1]План 2023'!AD43</f>
        <v>0</v>
      </c>
      <c r="Y45" s="39">
        <f>'[1]План 2023'!AE43</f>
        <v>0</v>
      </c>
      <c r="Z45" s="39">
        <f>'[1]План 2023'!AF43</f>
        <v>0</v>
      </c>
      <c r="AA45" s="40">
        <f>'[1]План 2023'!AG43</f>
        <v>0</v>
      </c>
      <c r="AB45" s="39">
        <f>'[1]План 2023'!AH43</f>
        <v>0</v>
      </c>
      <c r="AC45" s="41">
        <f>'[1]План 2023'!AI43</f>
        <v>0</v>
      </c>
      <c r="AD45" s="41">
        <f>'[1]План 2023'!AJ43</f>
        <v>0</v>
      </c>
      <c r="AE45" s="45">
        <f>'[1]План 2023'!AK43</f>
        <v>0</v>
      </c>
      <c r="AF45" s="32">
        <f>'[1]План 2023'!AL43</f>
        <v>80</v>
      </c>
      <c r="AG45" s="41">
        <f>'[1]План 2023'!AM43</f>
        <v>4195.8</v>
      </c>
      <c r="AH45" s="41">
        <f>'[1]План 2023'!AN43</f>
        <v>80</v>
      </c>
      <c r="AI45" s="41">
        <f>'[1]План 2023'!AO43</f>
        <v>4195.8</v>
      </c>
      <c r="AJ45" s="41">
        <f>'[1]План 2023'!AP43</f>
        <v>0</v>
      </c>
      <c r="AK45" s="41">
        <f>'[1]План 2023'!AQ43</f>
        <v>0</v>
      </c>
      <c r="AL45" s="41">
        <f>'[1]План 2023'!AT43</f>
        <v>0</v>
      </c>
      <c r="AM45" s="33">
        <f>'[1]План 2023'!AU43</f>
        <v>0</v>
      </c>
      <c r="AN45" s="32"/>
      <c r="AO45" s="33"/>
      <c r="AP45" s="44">
        <f t="shared" si="1"/>
        <v>241800.5808</v>
      </c>
      <c r="AQ45" s="29"/>
      <c r="AR45" s="30"/>
    </row>
    <row r="46" spans="1:44" x14ac:dyDescent="0.2">
      <c r="A46" s="31">
        <v>36</v>
      </c>
      <c r="B46" s="82" t="s">
        <v>84</v>
      </c>
      <c r="C46" s="32">
        <f>'[1]План 2023'!D44</f>
        <v>1750</v>
      </c>
      <c r="D46" s="33">
        <f>'[1]План 2023'!E44</f>
        <v>13082.04</v>
      </c>
      <c r="E46" s="32">
        <f>'[1]План 2023'!F44</f>
        <v>1175</v>
      </c>
      <c r="F46" s="33">
        <f>'[1]План 2023'!G44</f>
        <v>6647.2000000000007</v>
      </c>
      <c r="G46" s="34">
        <f>'[1]План 2023'!I44</f>
        <v>632</v>
      </c>
      <c r="H46" s="35">
        <f>'[1]План 2023'!J44</f>
        <v>543</v>
      </c>
      <c r="I46" s="32">
        <f>'[1]План 2023'!K44</f>
        <v>1788</v>
      </c>
      <c r="J46" s="33">
        <f>'[1]План 2023'!L44</f>
        <v>2632.56</v>
      </c>
      <c r="K46" s="36">
        <f>'[1]План 2023'!O44</f>
        <v>807</v>
      </c>
      <c r="L46" s="36">
        <f>'[1]План 2023'!P44</f>
        <v>3450.9</v>
      </c>
      <c r="M46" s="32">
        <f>'[1]План 2023'!Q44</f>
        <v>1143</v>
      </c>
      <c r="N46" s="33">
        <f>'[1]План 2023'!R44</f>
        <v>3533.47</v>
      </c>
      <c r="O46" s="32">
        <f>'[1]План 2023'!S44</f>
        <v>2445</v>
      </c>
      <c r="P46" s="33">
        <f>'[1]План 2023'!T44</f>
        <v>53053.23</v>
      </c>
      <c r="Q46" s="32">
        <f>'[1]План 2023'!W44</f>
        <v>93</v>
      </c>
      <c r="R46" s="33">
        <f>'[1]План 2023'!X44</f>
        <v>242.59887000000003</v>
      </c>
      <c r="S46" s="37">
        <f t="shared" si="0"/>
        <v>69559.958870000002</v>
      </c>
      <c r="T46" s="32">
        <f>'[1]План 2023'!Z44</f>
        <v>209</v>
      </c>
      <c r="U46" s="33">
        <f>'[1]План 2023'!AA44</f>
        <v>19619.129999999997</v>
      </c>
      <c r="V46" s="38">
        <f>'[1]План 2023'!AB44</f>
        <v>209</v>
      </c>
      <c r="W46" s="39">
        <f>'[1]План 2023'!AC44</f>
        <v>19619.129999999997</v>
      </c>
      <c r="X46" s="39">
        <f>'[1]План 2023'!AD44</f>
        <v>0</v>
      </c>
      <c r="Y46" s="39">
        <f>'[1]План 2023'!AE44</f>
        <v>0</v>
      </c>
      <c r="Z46" s="39">
        <f>'[1]План 2023'!AF44</f>
        <v>0</v>
      </c>
      <c r="AA46" s="40">
        <f>'[1]План 2023'!AG44</f>
        <v>0</v>
      </c>
      <c r="AB46" s="39">
        <f>'[1]План 2023'!AH44</f>
        <v>0</v>
      </c>
      <c r="AC46" s="41">
        <f>'[1]План 2023'!AI44</f>
        <v>0</v>
      </c>
      <c r="AD46" s="41">
        <f>'[1]План 2023'!AJ44</f>
        <v>0</v>
      </c>
      <c r="AE46" s="45">
        <f>'[1]План 2023'!AK44</f>
        <v>0</v>
      </c>
      <c r="AF46" s="32">
        <f>'[1]План 2023'!AL44</f>
        <v>140</v>
      </c>
      <c r="AG46" s="41">
        <f>'[1]План 2023'!AM44</f>
        <v>7397.04</v>
      </c>
      <c r="AH46" s="41">
        <f>'[1]План 2023'!AN44</f>
        <v>140</v>
      </c>
      <c r="AI46" s="41">
        <f>'[1]План 2023'!AO44</f>
        <v>7397.04</v>
      </c>
      <c r="AJ46" s="41">
        <f>'[1]План 2023'!AP44</f>
        <v>0</v>
      </c>
      <c r="AK46" s="41">
        <f>'[1]План 2023'!AQ44</f>
        <v>0</v>
      </c>
      <c r="AL46" s="41">
        <f>'[1]План 2023'!AT44</f>
        <v>0</v>
      </c>
      <c r="AM46" s="33">
        <f>'[1]План 2023'!AU44</f>
        <v>0</v>
      </c>
      <c r="AN46" s="32"/>
      <c r="AO46" s="33"/>
      <c r="AP46" s="44">
        <f t="shared" si="1"/>
        <v>109658.16887000001</v>
      </c>
      <c r="AQ46" s="29"/>
      <c r="AR46" s="30"/>
    </row>
    <row r="47" spans="1:44" x14ac:dyDescent="0.2">
      <c r="A47" s="15">
        <v>37</v>
      </c>
      <c r="B47" s="84" t="s">
        <v>85</v>
      </c>
      <c r="C47" s="32">
        <f>'[1]План 2023'!D45</f>
        <v>15431</v>
      </c>
      <c r="D47" s="33">
        <f>'[1]План 2023'!E45</f>
        <v>185693.12000000002</v>
      </c>
      <c r="E47" s="32">
        <f>'[1]План 2023'!F45</f>
        <v>0</v>
      </c>
      <c r="F47" s="33">
        <f>'[1]План 2023'!G45</f>
        <v>0</v>
      </c>
      <c r="G47" s="34">
        <f>'[1]План 2023'!I45</f>
        <v>0</v>
      </c>
      <c r="H47" s="35">
        <f>'[1]План 2023'!J45</f>
        <v>0</v>
      </c>
      <c r="I47" s="32">
        <f>'[1]План 2023'!K45</f>
        <v>0</v>
      </c>
      <c r="J47" s="33">
        <f>'[1]План 2023'!L45</f>
        <v>0</v>
      </c>
      <c r="K47" s="36">
        <f>'[1]План 2023'!O45</f>
        <v>0</v>
      </c>
      <c r="L47" s="36">
        <f>'[1]План 2023'!P45</f>
        <v>0</v>
      </c>
      <c r="M47" s="32">
        <f>'[1]План 2023'!Q45</f>
        <v>2750</v>
      </c>
      <c r="N47" s="33">
        <f>'[1]План 2023'!R45</f>
        <v>8394.93</v>
      </c>
      <c r="O47" s="32">
        <f>'[1]План 2023'!S45</f>
        <v>0</v>
      </c>
      <c r="P47" s="33">
        <f>'[1]План 2023'!T45</f>
        <v>0</v>
      </c>
      <c r="Q47" s="32">
        <f>'[1]План 2023'!W45</f>
        <v>0</v>
      </c>
      <c r="R47" s="33">
        <f>'[1]План 2023'!X45</f>
        <v>0</v>
      </c>
      <c r="S47" s="37">
        <f t="shared" si="0"/>
        <v>8394.93</v>
      </c>
      <c r="T47" s="32">
        <f>'[1]План 2023'!Z45</f>
        <v>0</v>
      </c>
      <c r="U47" s="33">
        <f>'[1]План 2023'!AA45</f>
        <v>0</v>
      </c>
      <c r="V47" s="38">
        <f>'[1]План 2023'!AB45</f>
        <v>0</v>
      </c>
      <c r="W47" s="39">
        <f>'[1]План 2023'!AC45</f>
        <v>0</v>
      </c>
      <c r="X47" s="39">
        <f>'[1]План 2023'!AD45</f>
        <v>0</v>
      </c>
      <c r="Y47" s="39">
        <f>'[1]План 2023'!AE45</f>
        <v>0</v>
      </c>
      <c r="Z47" s="39">
        <f>'[1]План 2023'!AF45</f>
        <v>0</v>
      </c>
      <c r="AA47" s="40">
        <f>'[1]План 2023'!AG45</f>
        <v>0</v>
      </c>
      <c r="AB47" s="39">
        <f>'[1]План 2023'!AH45</f>
        <v>0</v>
      </c>
      <c r="AC47" s="41">
        <f>'[1]План 2023'!AI45</f>
        <v>0</v>
      </c>
      <c r="AD47" s="41">
        <f>'[1]План 2023'!AJ45</f>
        <v>0</v>
      </c>
      <c r="AE47" s="45">
        <f>'[1]План 2023'!AK45</f>
        <v>0</v>
      </c>
      <c r="AF47" s="32">
        <f>'[1]План 2023'!AL45</f>
        <v>0</v>
      </c>
      <c r="AG47" s="41">
        <f>'[1]План 2023'!AM45</f>
        <v>0</v>
      </c>
      <c r="AH47" s="41">
        <f>'[1]План 2023'!AN45</f>
        <v>0</v>
      </c>
      <c r="AI47" s="41">
        <f>'[1]План 2023'!AO45</f>
        <v>0</v>
      </c>
      <c r="AJ47" s="41">
        <f>'[1]План 2023'!AP45</f>
        <v>0</v>
      </c>
      <c r="AK47" s="41">
        <f>'[1]План 2023'!AQ45</f>
        <v>0</v>
      </c>
      <c r="AL47" s="41">
        <f>'[1]План 2023'!AT45</f>
        <v>0</v>
      </c>
      <c r="AM47" s="33">
        <f>'[1]План 2023'!AU45</f>
        <v>0</v>
      </c>
      <c r="AN47" s="32"/>
      <c r="AO47" s="33"/>
      <c r="AP47" s="44">
        <f t="shared" si="1"/>
        <v>194088.05000000002</v>
      </c>
      <c r="AQ47" s="29"/>
      <c r="AR47" s="30"/>
    </row>
    <row r="48" spans="1:44" x14ac:dyDescent="0.2">
      <c r="A48" s="31">
        <v>38</v>
      </c>
      <c r="B48" s="85" t="s">
        <v>86</v>
      </c>
      <c r="C48" s="32">
        <f>'[1]План 2023'!D46</f>
        <v>52269</v>
      </c>
      <c r="D48" s="33">
        <f>'[1]План 2023'!E46</f>
        <v>545923.75</v>
      </c>
      <c r="E48" s="32">
        <f>'[1]План 2023'!F46</f>
        <v>0</v>
      </c>
      <c r="F48" s="33">
        <f>'[1]План 2023'!G46</f>
        <v>0</v>
      </c>
      <c r="G48" s="34">
        <f>'[1]План 2023'!I46</f>
        <v>0</v>
      </c>
      <c r="H48" s="35">
        <f>'[1]План 2023'!J46</f>
        <v>0</v>
      </c>
      <c r="I48" s="32">
        <f>'[1]План 2023'!K46</f>
        <v>0</v>
      </c>
      <c r="J48" s="33">
        <f>'[1]План 2023'!L46</f>
        <v>0</v>
      </c>
      <c r="K48" s="36">
        <f>'[1]План 2023'!O46</f>
        <v>0</v>
      </c>
      <c r="L48" s="36">
        <f>'[1]План 2023'!P46</f>
        <v>0</v>
      </c>
      <c r="M48" s="32">
        <f>'[1]План 2023'!Q46</f>
        <v>308</v>
      </c>
      <c r="N48" s="33">
        <f>'[1]План 2023'!R46</f>
        <v>984.41</v>
      </c>
      <c r="O48" s="32">
        <f>'[1]План 2023'!S46</f>
        <v>0</v>
      </c>
      <c r="P48" s="33">
        <f>'[1]План 2023'!T46</f>
        <v>0</v>
      </c>
      <c r="Q48" s="32">
        <f>'[1]План 2023'!W46</f>
        <v>0</v>
      </c>
      <c r="R48" s="33">
        <f>'[1]План 2023'!X46</f>
        <v>0</v>
      </c>
      <c r="S48" s="37">
        <f t="shared" si="0"/>
        <v>984.41</v>
      </c>
      <c r="T48" s="32">
        <f>'[1]План 2023'!Z46</f>
        <v>0</v>
      </c>
      <c r="U48" s="33">
        <f>'[1]План 2023'!AA46</f>
        <v>0</v>
      </c>
      <c r="V48" s="38">
        <f>'[1]План 2023'!AB46</f>
        <v>0</v>
      </c>
      <c r="W48" s="39">
        <f>'[1]План 2023'!AC46</f>
        <v>0</v>
      </c>
      <c r="X48" s="39">
        <f>'[1]План 2023'!AD46</f>
        <v>0</v>
      </c>
      <c r="Y48" s="39">
        <f>'[1]План 2023'!AE46</f>
        <v>0</v>
      </c>
      <c r="Z48" s="39">
        <f>'[1]План 2023'!AF46</f>
        <v>0</v>
      </c>
      <c r="AA48" s="40">
        <f>'[1]План 2023'!AG46</f>
        <v>0</v>
      </c>
      <c r="AB48" s="39">
        <f>'[1]План 2023'!AH46</f>
        <v>0</v>
      </c>
      <c r="AC48" s="41">
        <f>'[1]План 2023'!AI46</f>
        <v>0</v>
      </c>
      <c r="AD48" s="41">
        <f>'[1]План 2023'!AJ46</f>
        <v>0</v>
      </c>
      <c r="AE48" s="45">
        <f>'[1]План 2023'!AK46</f>
        <v>0</v>
      </c>
      <c r="AF48" s="32">
        <f>'[1]План 2023'!AL46</f>
        <v>0</v>
      </c>
      <c r="AG48" s="41">
        <f>'[1]План 2023'!AM46</f>
        <v>0</v>
      </c>
      <c r="AH48" s="41">
        <f>'[1]План 2023'!AN46</f>
        <v>0</v>
      </c>
      <c r="AI48" s="41">
        <f>'[1]План 2023'!AO46</f>
        <v>0</v>
      </c>
      <c r="AJ48" s="41">
        <f>'[1]План 2023'!AP46</f>
        <v>0</v>
      </c>
      <c r="AK48" s="41">
        <f>'[1]План 2023'!AQ46</f>
        <v>0</v>
      </c>
      <c r="AL48" s="41">
        <f>'[1]План 2023'!AT46</f>
        <v>0</v>
      </c>
      <c r="AM48" s="33">
        <f>'[1]План 2023'!AU46</f>
        <v>0</v>
      </c>
      <c r="AN48" s="32"/>
      <c r="AO48" s="33"/>
      <c r="AP48" s="44">
        <f t="shared" si="1"/>
        <v>546908.16000000003</v>
      </c>
      <c r="AQ48" s="29"/>
      <c r="AR48" s="30"/>
    </row>
    <row r="49" spans="1:44" x14ac:dyDescent="0.2">
      <c r="A49" s="31">
        <v>39</v>
      </c>
      <c r="B49" s="82" t="s">
        <v>87</v>
      </c>
      <c r="C49" s="32">
        <f>'[1]План 2023'!D47</f>
        <v>0</v>
      </c>
      <c r="D49" s="33">
        <f>'[1]План 2023'!E47</f>
        <v>0</v>
      </c>
      <c r="E49" s="32">
        <f>'[1]План 2023'!F47</f>
        <v>0</v>
      </c>
      <c r="F49" s="33">
        <f>'[1]План 2023'!G47</f>
        <v>0</v>
      </c>
      <c r="G49" s="34">
        <f>'[1]План 2023'!I47</f>
        <v>0</v>
      </c>
      <c r="H49" s="35">
        <f>'[1]План 2023'!J47</f>
        <v>0</v>
      </c>
      <c r="I49" s="32">
        <f>'[1]План 2023'!K47</f>
        <v>0</v>
      </c>
      <c r="J49" s="33">
        <f>'[1]План 2023'!L47</f>
        <v>0</v>
      </c>
      <c r="K49" s="36">
        <f>'[1]План 2023'!O47</f>
        <v>0</v>
      </c>
      <c r="L49" s="36">
        <f>'[1]План 2023'!P47</f>
        <v>0</v>
      </c>
      <c r="M49" s="32">
        <f>'[1]План 2023'!Q47</f>
        <v>0</v>
      </c>
      <c r="N49" s="33">
        <f>'[1]План 2023'!R47</f>
        <v>0</v>
      </c>
      <c r="O49" s="32">
        <f>'[1]План 2023'!S47</f>
        <v>0</v>
      </c>
      <c r="P49" s="33">
        <f>'[1]План 2023'!T47</f>
        <v>0</v>
      </c>
      <c r="Q49" s="32">
        <f>'[1]План 2023'!W47</f>
        <v>620</v>
      </c>
      <c r="R49" s="33">
        <f>'[1]План 2023'!X47</f>
        <v>5266.61</v>
      </c>
      <c r="S49" s="37">
        <f t="shared" si="0"/>
        <v>5266.61</v>
      </c>
      <c r="T49" s="32">
        <f>'[1]План 2023'!Z47</f>
        <v>0</v>
      </c>
      <c r="U49" s="33">
        <f>'[1]План 2023'!AA47</f>
        <v>0</v>
      </c>
      <c r="V49" s="38">
        <f>'[1]План 2023'!AB47</f>
        <v>0</v>
      </c>
      <c r="W49" s="39">
        <f>'[1]План 2023'!AC47</f>
        <v>0</v>
      </c>
      <c r="X49" s="39">
        <f>'[1]План 2023'!AD47</f>
        <v>0</v>
      </c>
      <c r="Y49" s="39">
        <f>'[1]План 2023'!AE47</f>
        <v>0</v>
      </c>
      <c r="Z49" s="39">
        <f>'[1]План 2023'!AF47</f>
        <v>0</v>
      </c>
      <c r="AA49" s="40">
        <f>'[1]План 2023'!AG47</f>
        <v>0</v>
      </c>
      <c r="AB49" s="39">
        <f>'[1]План 2023'!AH47</f>
        <v>0</v>
      </c>
      <c r="AC49" s="41">
        <f>'[1]План 2023'!AI47</f>
        <v>0</v>
      </c>
      <c r="AD49" s="41">
        <f>'[1]План 2023'!AJ47</f>
        <v>0</v>
      </c>
      <c r="AE49" s="45">
        <f>'[1]План 2023'!AK47</f>
        <v>0</v>
      </c>
      <c r="AF49" s="32">
        <f>'[1]План 2023'!AL47</f>
        <v>136</v>
      </c>
      <c r="AG49" s="41">
        <f>'[1]План 2023'!AM47</f>
        <v>17847.509999999998</v>
      </c>
      <c r="AH49" s="41">
        <f>'[1]План 2023'!AN47</f>
        <v>136</v>
      </c>
      <c r="AI49" s="41">
        <f>'[1]План 2023'!AO47</f>
        <v>17847.509999999998</v>
      </c>
      <c r="AJ49" s="41">
        <f>'[1]План 2023'!AP47</f>
        <v>0</v>
      </c>
      <c r="AK49" s="41">
        <f>'[1]План 2023'!AQ47</f>
        <v>0</v>
      </c>
      <c r="AL49" s="41">
        <f>'[1]План 2023'!AT47</f>
        <v>0</v>
      </c>
      <c r="AM49" s="33">
        <f>'[1]План 2023'!AU47</f>
        <v>0</v>
      </c>
      <c r="AN49" s="32"/>
      <c r="AO49" s="33"/>
      <c r="AP49" s="44">
        <f t="shared" si="1"/>
        <v>23114.12</v>
      </c>
      <c r="AQ49" s="29"/>
      <c r="AR49" s="30"/>
    </row>
    <row r="50" spans="1:44" x14ac:dyDescent="0.2">
      <c r="A50" s="31">
        <v>40</v>
      </c>
      <c r="B50" s="84" t="s">
        <v>88</v>
      </c>
      <c r="C50" s="32">
        <f>'[1]План 2023'!D49</f>
        <v>0</v>
      </c>
      <c r="D50" s="33">
        <f>'[1]План 2023'!E49</f>
        <v>0</v>
      </c>
      <c r="E50" s="32">
        <f>'[1]План 2023'!F49</f>
        <v>0</v>
      </c>
      <c r="F50" s="33">
        <f>'[1]План 2023'!G49</f>
        <v>0</v>
      </c>
      <c r="G50" s="34">
        <f>'[1]План 2023'!I49</f>
        <v>0</v>
      </c>
      <c r="H50" s="35">
        <f>'[1]План 2023'!J49</f>
        <v>0</v>
      </c>
      <c r="I50" s="32">
        <f>'[1]План 2023'!K49</f>
        <v>0</v>
      </c>
      <c r="J50" s="33">
        <f>'[1]План 2023'!L49</f>
        <v>0</v>
      </c>
      <c r="K50" s="36">
        <f>'[1]План 2023'!O49</f>
        <v>0</v>
      </c>
      <c r="L50" s="36">
        <f>'[1]План 2023'!P49</f>
        <v>0</v>
      </c>
      <c r="M50" s="32">
        <f>'[1]План 2023'!Q49</f>
        <v>0</v>
      </c>
      <c r="N50" s="33">
        <f>'[1]План 2023'!R49</f>
        <v>0</v>
      </c>
      <c r="O50" s="32">
        <f>'[1]План 2023'!S49</f>
        <v>0</v>
      </c>
      <c r="P50" s="33">
        <f>'[1]План 2023'!T49</f>
        <v>0</v>
      </c>
      <c r="Q50" s="32">
        <f>'[1]План 2023'!W49</f>
        <v>0</v>
      </c>
      <c r="R50" s="33">
        <f>'[1]План 2023'!X49</f>
        <v>0</v>
      </c>
      <c r="S50" s="37">
        <f t="shared" si="0"/>
        <v>0</v>
      </c>
      <c r="T50" s="32">
        <f>'[1]План 2023'!Z49</f>
        <v>0</v>
      </c>
      <c r="U50" s="33">
        <f>'[1]План 2023'!AA49</f>
        <v>0</v>
      </c>
      <c r="V50" s="38">
        <f>'[1]План 2023'!AB49</f>
        <v>0</v>
      </c>
      <c r="W50" s="39">
        <f>'[1]План 2023'!AC49</f>
        <v>0</v>
      </c>
      <c r="X50" s="39">
        <f>'[1]План 2023'!AD49</f>
        <v>0</v>
      </c>
      <c r="Y50" s="39">
        <f>'[1]План 2023'!AE49</f>
        <v>0</v>
      </c>
      <c r="Z50" s="39">
        <f>'[1]План 2023'!AF49</f>
        <v>0</v>
      </c>
      <c r="AA50" s="40">
        <f>'[1]План 2023'!AG49</f>
        <v>0</v>
      </c>
      <c r="AB50" s="39">
        <f>'[1]План 2023'!AH49</f>
        <v>0</v>
      </c>
      <c r="AC50" s="41">
        <f>'[1]План 2023'!AI49</f>
        <v>0</v>
      </c>
      <c r="AD50" s="41">
        <f>'[1]План 2023'!AJ49</f>
        <v>0</v>
      </c>
      <c r="AE50" s="45">
        <f>'[1]План 2023'!AK49</f>
        <v>0</v>
      </c>
      <c r="AF50" s="32">
        <f>'[1]План 2023'!AL49</f>
        <v>550</v>
      </c>
      <c r="AG50" s="41">
        <f>'[1]План 2023'!AM49</f>
        <v>47241.85</v>
      </c>
      <c r="AH50" s="41">
        <f>'[1]План 2023'!AN49</f>
        <v>0</v>
      </c>
      <c r="AI50" s="41">
        <f>'[1]План 2023'!AO49</f>
        <v>0</v>
      </c>
      <c r="AJ50" s="41">
        <f>'[1]План 2023'!AP49</f>
        <v>0</v>
      </c>
      <c r="AK50" s="41">
        <f>'[1]План 2023'!AQ49</f>
        <v>0</v>
      </c>
      <c r="AL50" s="41">
        <f>'[1]План 2023'!AT49</f>
        <v>0</v>
      </c>
      <c r="AM50" s="33">
        <f>'[1]План 2023'!AU49</f>
        <v>0</v>
      </c>
      <c r="AN50" s="32"/>
      <c r="AO50" s="33"/>
      <c r="AP50" s="44">
        <f t="shared" si="1"/>
        <v>47241.85</v>
      </c>
      <c r="AQ50" s="29"/>
      <c r="AR50" s="30"/>
    </row>
    <row r="51" spans="1:44" x14ac:dyDescent="0.2">
      <c r="A51" s="31">
        <v>41</v>
      </c>
      <c r="B51" s="86" t="s">
        <v>89</v>
      </c>
      <c r="C51" s="32">
        <f>'[1]План 2023'!D50</f>
        <v>0</v>
      </c>
      <c r="D51" s="48">
        <f>'[1]План 2023'!E50</f>
        <v>0</v>
      </c>
      <c r="E51" s="32">
        <f>'[1]План 2023'!F50</f>
        <v>0</v>
      </c>
      <c r="F51" s="33">
        <f>'[1]План 2023'!G50</f>
        <v>0</v>
      </c>
      <c r="G51" s="34">
        <f>'[1]План 2023'!I50</f>
        <v>0</v>
      </c>
      <c r="H51" s="35">
        <f>'[1]План 2023'!J50</f>
        <v>0</v>
      </c>
      <c r="I51" s="32">
        <f>'[1]План 2023'!K50</f>
        <v>0</v>
      </c>
      <c r="J51" s="33">
        <f>'[1]План 2023'!L50</f>
        <v>0</v>
      </c>
      <c r="K51" s="36">
        <f>'[1]План 2023'!O50</f>
        <v>0</v>
      </c>
      <c r="L51" s="36">
        <f>'[1]План 2023'!P50</f>
        <v>0</v>
      </c>
      <c r="M51" s="32">
        <f>'[1]План 2023'!Q50</f>
        <v>0</v>
      </c>
      <c r="N51" s="48">
        <f>'[1]План 2023'!R50</f>
        <v>0</v>
      </c>
      <c r="O51" s="32">
        <f>'[1]План 2023'!S50</f>
        <v>0</v>
      </c>
      <c r="P51" s="48">
        <f>'[1]План 2023'!T50</f>
        <v>0</v>
      </c>
      <c r="Q51" s="32">
        <f>'[1]План 2023'!W50</f>
        <v>0</v>
      </c>
      <c r="R51" s="48">
        <f>'[1]План 2023'!X50</f>
        <v>0</v>
      </c>
      <c r="S51" s="37">
        <f t="shared" si="0"/>
        <v>0</v>
      </c>
      <c r="T51" s="32">
        <f>'[1]План 2023'!Z50</f>
        <v>0</v>
      </c>
      <c r="U51" s="33">
        <f>'[1]План 2023'!AA50</f>
        <v>0</v>
      </c>
      <c r="V51" s="34">
        <f>'[1]План 2023'!AB50</f>
        <v>0</v>
      </c>
      <c r="W51" s="42">
        <f>'[1]План 2023'!AC50</f>
        <v>0</v>
      </c>
      <c r="X51" s="42">
        <f>'[1]План 2023'!AD50</f>
        <v>0</v>
      </c>
      <c r="Y51" s="42">
        <f>'[1]План 2023'!AE50</f>
        <v>0</v>
      </c>
      <c r="Z51" s="42">
        <f>'[1]План 2023'!AF50</f>
        <v>0</v>
      </c>
      <c r="AA51" s="40">
        <f>'[1]План 2023'!AG50</f>
        <v>0</v>
      </c>
      <c r="AB51" s="39">
        <f>'[1]План 2023'!AH50</f>
        <v>0</v>
      </c>
      <c r="AC51" s="41">
        <f>'[1]План 2023'!AI50</f>
        <v>0</v>
      </c>
      <c r="AD51" s="41">
        <f>'[1]План 2023'!AJ50</f>
        <v>0</v>
      </c>
      <c r="AE51" s="45">
        <f>'[1]План 2023'!AK50</f>
        <v>0</v>
      </c>
      <c r="AF51" s="32">
        <f>'[1]План 2023'!AL50</f>
        <v>20</v>
      </c>
      <c r="AG51" s="41">
        <f>'[1]План 2023'!AM50</f>
        <v>2494.6</v>
      </c>
      <c r="AH51" s="41">
        <f>'[1]План 2023'!AN50</f>
        <v>0</v>
      </c>
      <c r="AI51" s="41">
        <f>'[1]План 2023'!AO50</f>
        <v>0</v>
      </c>
      <c r="AJ51" s="41">
        <f>'[1]План 2023'!AP50</f>
        <v>0</v>
      </c>
      <c r="AK51" s="41">
        <f>'[1]План 2023'!AQ50</f>
        <v>0</v>
      </c>
      <c r="AL51" s="41">
        <f>'[1]План 2023'!AT50</f>
        <v>20</v>
      </c>
      <c r="AM51" s="33">
        <f>'[1]План 2023'!AU50</f>
        <v>2494.6</v>
      </c>
      <c r="AN51" s="32"/>
      <c r="AO51" s="33"/>
      <c r="AP51" s="44">
        <f t="shared" si="1"/>
        <v>2494.6</v>
      </c>
      <c r="AQ51" s="29"/>
      <c r="AR51" s="30"/>
    </row>
    <row r="52" spans="1:44" ht="24" x14ac:dyDescent="0.2">
      <c r="A52" s="15">
        <v>42</v>
      </c>
      <c r="B52" s="87" t="s">
        <v>90</v>
      </c>
      <c r="C52" s="32">
        <f>'[1]План 2023'!D51</f>
        <v>0</v>
      </c>
      <c r="D52" s="48">
        <f>'[1]План 2023'!E51</f>
        <v>0</v>
      </c>
      <c r="E52" s="32">
        <f>'[1]План 2023'!F51</f>
        <v>5746</v>
      </c>
      <c r="F52" s="33">
        <f>'[1]План 2023'!G51</f>
        <v>50501.94</v>
      </c>
      <c r="G52" s="34">
        <f>'[1]План 2023'!I51</f>
        <v>4396</v>
      </c>
      <c r="H52" s="35">
        <f>'[1]План 2023'!J51</f>
        <v>1350</v>
      </c>
      <c r="I52" s="32">
        <f>'[1]План 2023'!K51</f>
        <v>18867</v>
      </c>
      <c r="J52" s="33">
        <f>'[1]План 2023'!L51</f>
        <v>28229.530000000002</v>
      </c>
      <c r="K52" s="36">
        <f>'[1]План 2023'!O51</f>
        <v>1296</v>
      </c>
      <c r="L52" s="36">
        <f>'[1]План 2023'!P51</f>
        <v>5716.16</v>
      </c>
      <c r="M52" s="32">
        <f>'[1]План 2023'!Q51</f>
        <v>2783</v>
      </c>
      <c r="N52" s="48">
        <f>'[1]План 2023'!R51</f>
        <v>9860.6500000000015</v>
      </c>
      <c r="O52" s="32">
        <f>'[1]План 2023'!S51</f>
        <v>11327</v>
      </c>
      <c r="P52" s="48">
        <f>'[1]План 2023'!T51</f>
        <v>24094.71</v>
      </c>
      <c r="Q52" s="32">
        <f>'[1]План 2023'!W51</f>
        <v>551</v>
      </c>
      <c r="R52" s="48">
        <f>'[1]План 2023'!X51</f>
        <v>2467.6563500000002</v>
      </c>
      <c r="S52" s="37">
        <f t="shared" si="0"/>
        <v>120870.64635000001</v>
      </c>
      <c r="T52" s="32">
        <f>'[1]План 2023'!Z51</f>
        <v>0</v>
      </c>
      <c r="U52" s="33">
        <f>'[1]План 2023'!AA51</f>
        <v>0</v>
      </c>
      <c r="V52" s="34">
        <f>'[1]План 2023'!AB51</f>
        <v>0</v>
      </c>
      <c r="W52" s="42">
        <f>'[1]План 2023'!AC51</f>
        <v>0</v>
      </c>
      <c r="X52" s="41">
        <f>'[1]План 2023'!AD51</f>
        <v>0</v>
      </c>
      <c r="Y52" s="41">
        <f>'[1]План 2023'!AE51</f>
        <v>0</v>
      </c>
      <c r="Z52" s="41">
        <f>'[1]План 2023'!AF51</f>
        <v>0</v>
      </c>
      <c r="AA52" s="40">
        <f>'[1]План 2023'!AG51</f>
        <v>0</v>
      </c>
      <c r="AB52" s="39">
        <f>'[1]План 2023'!AH51</f>
        <v>0</v>
      </c>
      <c r="AC52" s="42">
        <f>'[1]План 2023'!AI51</f>
        <v>0</v>
      </c>
      <c r="AD52" s="42">
        <f>'[1]План 2023'!AJ51</f>
        <v>0</v>
      </c>
      <c r="AE52" s="45">
        <f>'[1]План 2023'!AK51</f>
        <v>0</v>
      </c>
      <c r="AF52" s="32">
        <f>'[1]План 2023'!AL51</f>
        <v>641</v>
      </c>
      <c r="AG52" s="41">
        <f>'[1]План 2023'!AM51</f>
        <v>40662.070000000007</v>
      </c>
      <c r="AH52" s="42">
        <f>'[1]План 2023'!AN51</f>
        <v>641</v>
      </c>
      <c r="AI52" s="42">
        <f>'[1]План 2023'!AO51</f>
        <v>40662.070000000007</v>
      </c>
      <c r="AJ52" s="42">
        <f>'[1]План 2023'!AP51</f>
        <v>0</v>
      </c>
      <c r="AK52" s="42">
        <f>'[1]План 2023'!AQ51</f>
        <v>0</v>
      </c>
      <c r="AL52" s="42">
        <f>'[1]План 2023'!AT51</f>
        <v>0</v>
      </c>
      <c r="AM52" s="48">
        <f>'[1]План 2023'!AU51</f>
        <v>0</v>
      </c>
      <c r="AN52" s="32"/>
      <c r="AO52" s="33"/>
      <c r="AP52" s="44">
        <f t="shared" si="1"/>
        <v>161532.71635</v>
      </c>
      <c r="AQ52" s="29"/>
      <c r="AR52" s="30"/>
    </row>
    <row r="53" spans="1:44" x14ac:dyDescent="0.2">
      <c r="A53" s="31">
        <v>43</v>
      </c>
      <c r="B53" s="84" t="s">
        <v>91</v>
      </c>
      <c r="C53" s="32">
        <f>'[1]План 2023'!D52</f>
        <v>0</v>
      </c>
      <c r="D53" s="48">
        <f>'[1]План 2023'!E52</f>
        <v>0</v>
      </c>
      <c r="E53" s="32">
        <f>'[1]План 2023'!F52</f>
        <v>0</v>
      </c>
      <c r="F53" s="33">
        <f>'[1]План 2023'!G52</f>
        <v>0</v>
      </c>
      <c r="G53" s="34">
        <f>'[1]План 2023'!I52</f>
        <v>0</v>
      </c>
      <c r="H53" s="35">
        <f>'[1]План 2023'!J52</f>
        <v>0</v>
      </c>
      <c r="I53" s="32">
        <f>'[1]План 2023'!K52</f>
        <v>0</v>
      </c>
      <c r="J53" s="33">
        <f>'[1]План 2023'!L52</f>
        <v>0</v>
      </c>
      <c r="K53" s="36">
        <f>'[1]План 2023'!O52</f>
        <v>0</v>
      </c>
      <c r="L53" s="36">
        <f>'[1]План 2023'!P52</f>
        <v>0</v>
      </c>
      <c r="M53" s="32">
        <f>'[1]План 2023'!Q52</f>
        <v>0</v>
      </c>
      <c r="N53" s="48">
        <f>'[1]План 2023'!R52</f>
        <v>0</v>
      </c>
      <c r="O53" s="32">
        <f>'[1]План 2023'!S52</f>
        <v>0</v>
      </c>
      <c r="P53" s="48">
        <f>'[1]План 2023'!T52</f>
        <v>0</v>
      </c>
      <c r="Q53" s="32">
        <f>'[1]План 2023'!W52</f>
        <v>2446</v>
      </c>
      <c r="R53" s="48">
        <f>'[1]План 2023'!X52</f>
        <v>24131.6306</v>
      </c>
      <c r="S53" s="37">
        <f t="shared" si="0"/>
        <v>24131.6306</v>
      </c>
      <c r="T53" s="32">
        <f>'[1]План 2023'!Z52</f>
        <v>0</v>
      </c>
      <c r="U53" s="33">
        <f>'[1]План 2023'!AA52</f>
        <v>0</v>
      </c>
      <c r="V53" s="34">
        <f>'[1]План 2023'!AB52</f>
        <v>0</v>
      </c>
      <c r="W53" s="42">
        <f>'[1]План 2023'!AC52</f>
        <v>0</v>
      </c>
      <c r="X53" s="42">
        <f>'[1]План 2023'!AD52</f>
        <v>0</v>
      </c>
      <c r="Y53" s="42">
        <f>'[1]План 2023'!AE52</f>
        <v>0</v>
      </c>
      <c r="Z53" s="42">
        <f>'[1]План 2023'!AF52</f>
        <v>0</v>
      </c>
      <c r="AA53" s="40">
        <f>'[1]План 2023'!AG52</f>
        <v>0</v>
      </c>
      <c r="AB53" s="39">
        <f>'[1]План 2023'!AH52</f>
        <v>0</v>
      </c>
      <c r="AC53" s="42">
        <f>'[1]План 2023'!AI52</f>
        <v>0</v>
      </c>
      <c r="AD53" s="42">
        <f>'[1]План 2023'!AJ52</f>
        <v>0</v>
      </c>
      <c r="AE53" s="45">
        <f>'[1]План 2023'!AK52</f>
        <v>0</v>
      </c>
      <c r="AF53" s="32">
        <f>'[1]План 2023'!AL52</f>
        <v>0</v>
      </c>
      <c r="AG53" s="41">
        <f>'[1]План 2023'!AM52</f>
        <v>0</v>
      </c>
      <c r="AH53" s="42">
        <f>'[1]План 2023'!AN52</f>
        <v>0</v>
      </c>
      <c r="AI53" s="42">
        <f>'[1]План 2023'!AO52</f>
        <v>0</v>
      </c>
      <c r="AJ53" s="42">
        <f>'[1]План 2023'!AP52</f>
        <v>0</v>
      </c>
      <c r="AK53" s="42">
        <f>'[1]План 2023'!AQ52</f>
        <v>0</v>
      </c>
      <c r="AL53" s="42">
        <f>'[1]План 2023'!AT52</f>
        <v>0</v>
      </c>
      <c r="AM53" s="48">
        <f>'[1]План 2023'!AU52</f>
        <v>0</v>
      </c>
      <c r="AN53" s="32"/>
      <c r="AO53" s="33"/>
      <c r="AP53" s="44">
        <f t="shared" si="1"/>
        <v>24131.6306</v>
      </c>
      <c r="AQ53" s="29"/>
      <c r="AR53" s="30"/>
    </row>
    <row r="54" spans="1:44" ht="36" x14ac:dyDescent="0.2">
      <c r="A54" s="31">
        <v>44</v>
      </c>
      <c r="B54" s="86" t="s">
        <v>92</v>
      </c>
      <c r="C54" s="32">
        <f>'[1]План 2023'!D53</f>
        <v>0</v>
      </c>
      <c r="D54" s="48">
        <f>'[1]План 2023'!E53</f>
        <v>0</v>
      </c>
      <c r="E54" s="32">
        <f>'[1]План 2023'!F53</f>
        <v>0</v>
      </c>
      <c r="F54" s="33">
        <f>'[1]План 2023'!G53</f>
        <v>0</v>
      </c>
      <c r="G54" s="34">
        <f>'[1]План 2023'!I53</f>
        <v>0</v>
      </c>
      <c r="H54" s="35">
        <f>'[1]План 2023'!J53</f>
        <v>0</v>
      </c>
      <c r="I54" s="32">
        <f>'[1]План 2023'!K53</f>
        <v>0</v>
      </c>
      <c r="J54" s="33">
        <f>'[1]План 2023'!L53</f>
        <v>0</v>
      </c>
      <c r="K54" s="36">
        <f>'[1]План 2023'!O53</f>
        <v>0</v>
      </c>
      <c r="L54" s="36">
        <f>'[1]План 2023'!P53</f>
        <v>0</v>
      </c>
      <c r="M54" s="32">
        <f>'[1]План 2023'!Q53</f>
        <v>0</v>
      </c>
      <c r="N54" s="48">
        <f>'[1]План 2023'!R53</f>
        <v>0</v>
      </c>
      <c r="O54" s="32">
        <f>'[1]План 2023'!S53</f>
        <v>0</v>
      </c>
      <c r="P54" s="48">
        <f>'[1]План 2023'!T53</f>
        <v>0</v>
      </c>
      <c r="Q54" s="32">
        <f>'[1]План 2023'!W53</f>
        <v>0</v>
      </c>
      <c r="R54" s="48">
        <f>'[1]План 2023'!X53</f>
        <v>0</v>
      </c>
      <c r="S54" s="37">
        <f t="shared" si="0"/>
        <v>0</v>
      </c>
      <c r="T54" s="32">
        <f>'[1]План 2023'!Z53</f>
        <v>0</v>
      </c>
      <c r="U54" s="33">
        <f>'[1]План 2023'!AA53</f>
        <v>0</v>
      </c>
      <c r="V54" s="34">
        <f>'[1]План 2023'!AB53</f>
        <v>0</v>
      </c>
      <c r="W54" s="42">
        <f>'[1]План 2023'!AC53</f>
        <v>0</v>
      </c>
      <c r="X54" s="42">
        <f>'[1]План 2023'!AD53</f>
        <v>0</v>
      </c>
      <c r="Y54" s="42">
        <f>'[1]План 2023'!AE53</f>
        <v>0</v>
      </c>
      <c r="Z54" s="42">
        <f>'[1]План 2023'!AF53</f>
        <v>0</v>
      </c>
      <c r="AA54" s="40">
        <f>'[1]План 2023'!AG53</f>
        <v>0</v>
      </c>
      <c r="AB54" s="39">
        <f>'[1]План 2023'!AH53</f>
        <v>0</v>
      </c>
      <c r="AC54" s="41">
        <f>'[1]План 2023'!AI53</f>
        <v>0</v>
      </c>
      <c r="AD54" s="41">
        <f>'[1]План 2023'!AJ53</f>
        <v>0</v>
      </c>
      <c r="AE54" s="45">
        <f>'[1]План 2023'!AK53</f>
        <v>0</v>
      </c>
      <c r="AF54" s="32">
        <f>'[1]План 2023'!AL53</f>
        <v>335</v>
      </c>
      <c r="AG54" s="41">
        <f>'[1]План 2023'!AM53</f>
        <v>30134.080000000002</v>
      </c>
      <c r="AH54" s="41">
        <f>'[1]План 2023'!AN53</f>
        <v>0</v>
      </c>
      <c r="AI54" s="41">
        <f>'[1]План 2023'!AO53</f>
        <v>0</v>
      </c>
      <c r="AJ54" s="41">
        <f>'[1]План 2023'!AP53</f>
        <v>0</v>
      </c>
      <c r="AK54" s="41">
        <f>'[1]План 2023'!AQ53</f>
        <v>0</v>
      </c>
      <c r="AL54" s="41">
        <f>'[1]План 2023'!AT53</f>
        <v>0</v>
      </c>
      <c r="AM54" s="33">
        <f>'[1]План 2023'!AU53</f>
        <v>0</v>
      </c>
      <c r="AN54" s="32"/>
      <c r="AO54" s="33"/>
      <c r="AP54" s="44">
        <f t="shared" si="1"/>
        <v>30134.080000000002</v>
      </c>
      <c r="AQ54" s="29"/>
      <c r="AR54" s="30"/>
    </row>
    <row r="55" spans="1:44" ht="24" x14ac:dyDescent="0.2">
      <c r="A55" s="31">
        <v>45</v>
      </c>
      <c r="B55" s="86" t="s">
        <v>93</v>
      </c>
      <c r="C55" s="32">
        <f>'[1]План 2023'!D55</f>
        <v>0</v>
      </c>
      <c r="D55" s="48">
        <f>'[1]План 2023'!E55</f>
        <v>0</v>
      </c>
      <c r="E55" s="32">
        <f>'[1]План 2023'!F55</f>
        <v>0</v>
      </c>
      <c r="F55" s="33">
        <f>'[1]План 2023'!G55</f>
        <v>0</v>
      </c>
      <c r="G55" s="34">
        <f>'[1]План 2023'!I55</f>
        <v>0</v>
      </c>
      <c r="H55" s="35">
        <f>'[1]План 2023'!J55</f>
        <v>0</v>
      </c>
      <c r="I55" s="32">
        <f>'[1]План 2023'!K55</f>
        <v>760</v>
      </c>
      <c r="J55" s="33">
        <f>'[1]План 2023'!L55</f>
        <v>1540.96</v>
      </c>
      <c r="K55" s="36">
        <f>'[1]План 2023'!O55</f>
        <v>0</v>
      </c>
      <c r="L55" s="36">
        <f>'[1]План 2023'!P55</f>
        <v>0</v>
      </c>
      <c r="M55" s="32">
        <f>'[1]План 2023'!Q55</f>
        <v>200</v>
      </c>
      <c r="N55" s="48">
        <f>'[1]План 2023'!R55</f>
        <v>656.34</v>
      </c>
      <c r="O55" s="32">
        <f>'[1]План 2023'!S55</f>
        <v>500</v>
      </c>
      <c r="P55" s="48">
        <f>'[1]План 2023'!T55</f>
        <v>2866.7000000000116</v>
      </c>
      <c r="Q55" s="32">
        <f>'[1]План 2023'!W55</f>
        <v>1240858</v>
      </c>
      <c r="R55" s="48">
        <f>'[1]План 2023'!X55</f>
        <v>269739.23409999989</v>
      </c>
      <c r="S55" s="37">
        <f t="shared" si="0"/>
        <v>274803.23409999994</v>
      </c>
      <c r="T55" s="32">
        <f>'[1]План 2023'!Z55</f>
        <v>857</v>
      </c>
      <c r="U55" s="33">
        <f>'[1]План 2023'!AA55</f>
        <v>151570.99</v>
      </c>
      <c r="V55" s="34">
        <f>'[1]План 2023'!AB55</f>
        <v>857</v>
      </c>
      <c r="W55" s="42">
        <f>'[1]План 2023'!AC55</f>
        <v>151570.99</v>
      </c>
      <c r="X55" s="42">
        <f>'[1]План 2023'!AD55</f>
        <v>0</v>
      </c>
      <c r="Y55" s="42">
        <f>'[1]План 2023'!AE55</f>
        <v>0</v>
      </c>
      <c r="Z55" s="42">
        <f>'[1]План 2023'!AF55</f>
        <v>0</v>
      </c>
      <c r="AA55" s="40">
        <f>'[1]План 2023'!AG55</f>
        <v>0</v>
      </c>
      <c r="AB55" s="39">
        <f>'[1]План 2023'!AH55</f>
        <v>0</v>
      </c>
      <c r="AC55" s="41">
        <f>'[1]План 2023'!AI55</f>
        <v>0</v>
      </c>
      <c r="AD55" s="41">
        <f>'[1]План 2023'!AJ55</f>
        <v>0</v>
      </c>
      <c r="AE55" s="45">
        <f>'[1]План 2023'!AK55</f>
        <v>0</v>
      </c>
      <c r="AF55" s="32">
        <f>'[1]План 2023'!AL55</f>
        <v>413</v>
      </c>
      <c r="AG55" s="41">
        <f>'[1]План 2023'!AM55</f>
        <v>79386.489999999991</v>
      </c>
      <c r="AH55" s="41">
        <f>'[1]План 2023'!AN55</f>
        <v>413</v>
      </c>
      <c r="AI55" s="41">
        <f>'[1]План 2023'!AO55</f>
        <v>79386.489999999991</v>
      </c>
      <c r="AJ55" s="41">
        <f>'[1]План 2023'!AP55</f>
        <v>0</v>
      </c>
      <c r="AK55" s="41">
        <f>'[1]План 2023'!AQ55</f>
        <v>0</v>
      </c>
      <c r="AL55" s="41">
        <f>'[1]План 2023'!AT55</f>
        <v>0</v>
      </c>
      <c r="AM55" s="33">
        <f>'[1]План 2023'!AU55</f>
        <v>0</v>
      </c>
      <c r="AN55" s="32"/>
      <c r="AO55" s="33"/>
      <c r="AP55" s="44">
        <f t="shared" si="1"/>
        <v>505760.71409999992</v>
      </c>
      <c r="AQ55" s="29"/>
      <c r="AR55" s="30"/>
    </row>
    <row r="56" spans="1:44" x14ac:dyDescent="0.2">
      <c r="A56" s="31">
        <v>46</v>
      </c>
      <c r="B56" s="86" t="s">
        <v>94</v>
      </c>
      <c r="C56" s="32">
        <f>'[1]План 2023'!D57</f>
        <v>0</v>
      </c>
      <c r="D56" s="48">
        <f>'[1]План 2023'!E57</f>
        <v>0</v>
      </c>
      <c r="E56" s="32">
        <f>'[1]План 2023'!F57</f>
        <v>0</v>
      </c>
      <c r="F56" s="33">
        <f>'[1]План 2023'!G57</f>
        <v>0</v>
      </c>
      <c r="G56" s="34">
        <f>'[1]План 2023'!I57</f>
        <v>0</v>
      </c>
      <c r="H56" s="35">
        <f>'[1]План 2023'!J57</f>
        <v>0</v>
      </c>
      <c r="I56" s="32">
        <f>'[1]План 2023'!K57</f>
        <v>0</v>
      </c>
      <c r="J56" s="33">
        <f>'[1]План 2023'!L57</f>
        <v>0</v>
      </c>
      <c r="K56" s="36">
        <f>'[1]План 2023'!O57</f>
        <v>0</v>
      </c>
      <c r="L56" s="36">
        <f>'[1]План 2023'!P57</f>
        <v>0</v>
      </c>
      <c r="M56" s="32">
        <f>'[1]План 2023'!Q57</f>
        <v>0</v>
      </c>
      <c r="N56" s="48">
        <f>'[1]План 2023'!R57</f>
        <v>0</v>
      </c>
      <c r="O56" s="32">
        <f>'[1]План 2023'!S57</f>
        <v>0</v>
      </c>
      <c r="P56" s="48">
        <f>'[1]План 2023'!T57</f>
        <v>0</v>
      </c>
      <c r="Q56" s="32">
        <f>'[1]План 2023'!W57</f>
        <v>0</v>
      </c>
      <c r="R56" s="48">
        <f>'[1]План 2023'!X57</f>
        <v>0</v>
      </c>
      <c r="S56" s="37">
        <f t="shared" si="0"/>
        <v>0</v>
      </c>
      <c r="T56" s="32">
        <f>'[1]План 2023'!Z57</f>
        <v>0</v>
      </c>
      <c r="U56" s="33">
        <f>'[1]План 2023'!AA57</f>
        <v>0</v>
      </c>
      <c r="V56" s="34">
        <f>'[1]План 2023'!AB57</f>
        <v>0</v>
      </c>
      <c r="W56" s="42">
        <f>'[1]План 2023'!AC57</f>
        <v>0</v>
      </c>
      <c r="X56" s="42">
        <f>'[1]План 2023'!AD57</f>
        <v>0</v>
      </c>
      <c r="Y56" s="42">
        <f>'[1]План 2023'!AE57</f>
        <v>0</v>
      </c>
      <c r="Z56" s="42">
        <f>'[1]План 2023'!AF57</f>
        <v>0</v>
      </c>
      <c r="AA56" s="40">
        <f>'[1]План 2023'!AG57</f>
        <v>0</v>
      </c>
      <c r="AB56" s="39">
        <f>'[1]План 2023'!AH57</f>
        <v>0</v>
      </c>
      <c r="AC56" s="41">
        <f>'[1]План 2023'!AI57</f>
        <v>0</v>
      </c>
      <c r="AD56" s="41">
        <f>'[1]План 2023'!AJ57</f>
        <v>0</v>
      </c>
      <c r="AE56" s="45">
        <f>'[1]План 2023'!AK57</f>
        <v>0</v>
      </c>
      <c r="AF56" s="32">
        <f>'[1]План 2023'!AL57</f>
        <v>0</v>
      </c>
      <c r="AG56" s="41">
        <f>'[1]План 2023'!AM57</f>
        <v>0</v>
      </c>
      <c r="AH56" s="41">
        <f>'[1]План 2023'!AN57</f>
        <v>0</v>
      </c>
      <c r="AI56" s="41">
        <f>'[1]План 2023'!AO57</f>
        <v>0</v>
      </c>
      <c r="AJ56" s="41">
        <f>'[1]План 2023'!AP57</f>
        <v>0</v>
      </c>
      <c r="AK56" s="41">
        <f>'[1]План 2023'!AQ57</f>
        <v>0</v>
      </c>
      <c r="AL56" s="41">
        <f>'[1]План 2023'!AT57</f>
        <v>0</v>
      </c>
      <c r="AM56" s="33">
        <f>'[1]План 2023'!AU57</f>
        <v>0</v>
      </c>
      <c r="AN56" s="32"/>
      <c r="AO56" s="33"/>
      <c r="AP56" s="44">
        <f t="shared" si="1"/>
        <v>0</v>
      </c>
      <c r="AQ56" s="29"/>
      <c r="AR56" s="30"/>
    </row>
    <row r="57" spans="1:44" x14ac:dyDescent="0.2">
      <c r="A57" s="15">
        <v>47</v>
      </c>
      <c r="B57" s="86" t="s">
        <v>95</v>
      </c>
      <c r="C57" s="32">
        <f>'[1]План 2023'!D58</f>
        <v>0</v>
      </c>
      <c r="D57" s="48">
        <f>'[1]План 2023'!E58</f>
        <v>0</v>
      </c>
      <c r="E57" s="32">
        <f>'[1]План 2023'!F58</f>
        <v>0</v>
      </c>
      <c r="F57" s="33">
        <f>'[1]План 2023'!G58</f>
        <v>0</v>
      </c>
      <c r="G57" s="34">
        <f>'[1]План 2023'!I58</f>
        <v>0</v>
      </c>
      <c r="H57" s="35">
        <f>'[1]План 2023'!J58</f>
        <v>0</v>
      </c>
      <c r="I57" s="32">
        <f>'[1]План 2023'!K58</f>
        <v>0</v>
      </c>
      <c r="J57" s="33">
        <f>'[1]План 2023'!L58</f>
        <v>0</v>
      </c>
      <c r="K57" s="36">
        <f>'[1]План 2023'!O58</f>
        <v>0</v>
      </c>
      <c r="L57" s="36">
        <f>'[1]План 2023'!P58</f>
        <v>0</v>
      </c>
      <c r="M57" s="32">
        <f>'[1]План 2023'!Q58</f>
        <v>0</v>
      </c>
      <c r="N57" s="48">
        <f>'[1]План 2023'!R58</f>
        <v>0</v>
      </c>
      <c r="O57" s="32">
        <f>'[1]План 2023'!S58</f>
        <v>0</v>
      </c>
      <c r="P57" s="48">
        <f>'[1]План 2023'!T58</f>
        <v>0</v>
      </c>
      <c r="Q57" s="32">
        <f>'[1]План 2023'!W58</f>
        <v>0</v>
      </c>
      <c r="R57" s="48">
        <f>'[1]План 2023'!X58</f>
        <v>0</v>
      </c>
      <c r="S57" s="37">
        <f t="shared" si="0"/>
        <v>0</v>
      </c>
      <c r="T57" s="32">
        <f>'[1]План 2023'!Z58</f>
        <v>0</v>
      </c>
      <c r="U57" s="33">
        <f>'[1]План 2023'!AA58</f>
        <v>0</v>
      </c>
      <c r="V57" s="34">
        <f>'[1]План 2023'!AB58</f>
        <v>0</v>
      </c>
      <c r="W57" s="42">
        <f>'[1]План 2023'!AC58</f>
        <v>0</v>
      </c>
      <c r="X57" s="42">
        <f>'[1]План 2023'!AD58</f>
        <v>0</v>
      </c>
      <c r="Y57" s="42">
        <f>'[1]План 2023'!AE58</f>
        <v>0</v>
      </c>
      <c r="Z57" s="42">
        <f>'[1]План 2023'!AF58</f>
        <v>0</v>
      </c>
      <c r="AA57" s="40">
        <f>'[1]План 2023'!AG58</f>
        <v>0</v>
      </c>
      <c r="AB57" s="39">
        <f>'[1]План 2023'!AH58</f>
        <v>0</v>
      </c>
      <c r="AC57" s="41">
        <f>'[1]План 2023'!AI58</f>
        <v>0</v>
      </c>
      <c r="AD57" s="41">
        <f>'[1]План 2023'!AJ58</f>
        <v>0</v>
      </c>
      <c r="AE57" s="45">
        <f>'[1]План 2023'!AK58</f>
        <v>0</v>
      </c>
      <c r="AF57" s="32">
        <f>'[1]План 2023'!AL58</f>
        <v>0</v>
      </c>
      <c r="AG57" s="41">
        <f>'[1]План 2023'!AM58</f>
        <v>0</v>
      </c>
      <c r="AH57" s="41">
        <f>'[1]План 2023'!AN58</f>
        <v>0</v>
      </c>
      <c r="AI57" s="41">
        <f>'[1]План 2023'!AO58</f>
        <v>0</v>
      </c>
      <c r="AJ57" s="41">
        <f>'[1]План 2023'!AP58</f>
        <v>0</v>
      </c>
      <c r="AK57" s="41">
        <f>'[1]План 2023'!AQ58</f>
        <v>0</v>
      </c>
      <c r="AL57" s="41">
        <f>'[1]План 2023'!AT58</f>
        <v>0</v>
      </c>
      <c r="AM57" s="33">
        <f>'[1]План 2023'!AU58</f>
        <v>0</v>
      </c>
      <c r="AN57" s="32"/>
      <c r="AO57" s="33"/>
      <c r="AP57" s="44">
        <f t="shared" si="1"/>
        <v>0</v>
      </c>
      <c r="AQ57" s="29"/>
      <c r="AR57" s="30"/>
    </row>
    <row r="58" spans="1:44" x14ac:dyDescent="0.2">
      <c r="A58" s="31">
        <v>48</v>
      </c>
      <c r="B58" s="86" t="s">
        <v>96</v>
      </c>
      <c r="C58" s="32">
        <f>'[1]План 2023'!D59</f>
        <v>0</v>
      </c>
      <c r="D58" s="48">
        <f>'[1]План 2023'!E59</f>
        <v>0</v>
      </c>
      <c r="E58" s="32">
        <f>'[1]План 2023'!F59</f>
        <v>0</v>
      </c>
      <c r="F58" s="33">
        <f>'[1]План 2023'!G59</f>
        <v>0</v>
      </c>
      <c r="G58" s="34">
        <f>'[1]План 2023'!I59</f>
        <v>0</v>
      </c>
      <c r="H58" s="35">
        <f>'[1]План 2023'!J59</f>
        <v>0</v>
      </c>
      <c r="I58" s="32">
        <f>'[1]План 2023'!K59</f>
        <v>0</v>
      </c>
      <c r="J58" s="33">
        <f>'[1]План 2023'!L59</f>
        <v>0</v>
      </c>
      <c r="K58" s="36">
        <f>'[1]План 2023'!O59</f>
        <v>0</v>
      </c>
      <c r="L58" s="36">
        <f>'[1]План 2023'!P59</f>
        <v>0</v>
      </c>
      <c r="M58" s="32">
        <f>'[1]План 2023'!Q59</f>
        <v>0</v>
      </c>
      <c r="N58" s="48">
        <f>'[1]План 2023'!R59</f>
        <v>0</v>
      </c>
      <c r="O58" s="32">
        <f>'[1]План 2023'!S59</f>
        <v>0</v>
      </c>
      <c r="P58" s="48">
        <f>'[1]План 2023'!T59</f>
        <v>0</v>
      </c>
      <c r="Q58" s="32">
        <f>'[1]План 2023'!W59</f>
        <v>2717</v>
      </c>
      <c r="R58" s="48">
        <f>'[1]План 2023'!X59</f>
        <v>12421.27</v>
      </c>
      <c r="S58" s="37">
        <f t="shared" si="0"/>
        <v>12421.27</v>
      </c>
      <c r="T58" s="32">
        <f>'[1]План 2023'!Z59</f>
        <v>0</v>
      </c>
      <c r="U58" s="33">
        <f>'[1]План 2023'!AA59</f>
        <v>0</v>
      </c>
      <c r="V58" s="34">
        <f>'[1]План 2023'!AB59</f>
        <v>0</v>
      </c>
      <c r="W58" s="42">
        <f>'[1]План 2023'!AC59</f>
        <v>0</v>
      </c>
      <c r="X58" s="42">
        <f>'[1]План 2023'!AD59</f>
        <v>0</v>
      </c>
      <c r="Y58" s="42">
        <f>'[1]План 2023'!AE59</f>
        <v>0</v>
      </c>
      <c r="Z58" s="42">
        <f>'[1]План 2023'!AF59</f>
        <v>0</v>
      </c>
      <c r="AA58" s="40">
        <f>'[1]План 2023'!AG59</f>
        <v>0</v>
      </c>
      <c r="AB58" s="39">
        <f>'[1]План 2023'!AH59</f>
        <v>0</v>
      </c>
      <c r="AC58" s="41">
        <f>'[1]План 2023'!AI59</f>
        <v>0</v>
      </c>
      <c r="AD58" s="41">
        <f>'[1]План 2023'!AJ59</f>
        <v>0</v>
      </c>
      <c r="AE58" s="45">
        <f>'[1]План 2023'!AK59</f>
        <v>0</v>
      </c>
      <c r="AF58" s="32">
        <f>'[1]План 2023'!AL59</f>
        <v>0</v>
      </c>
      <c r="AG58" s="41">
        <f>'[1]План 2023'!AM59</f>
        <v>0</v>
      </c>
      <c r="AH58" s="41">
        <f>'[1]План 2023'!AN59</f>
        <v>0</v>
      </c>
      <c r="AI58" s="41">
        <f>'[1]План 2023'!AO59</f>
        <v>0</v>
      </c>
      <c r="AJ58" s="41">
        <f>'[1]План 2023'!AP59</f>
        <v>0</v>
      </c>
      <c r="AK58" s="41">
        <f>'[1]План 2023'!AQ59</f>
        <v>0</v>
      </c>
      <c r="AL58" s="41">
        <f>'[1]План 2023'!AT59</f>
        <v>0</v>
      </c>
      <c r="AM58" s="33">
        <f>'[1]План 2023'!AU59</f>
        <v>0</v>
      </c>
      <c r="AN58" s="32"/>
      <c r="AO58" s="33"/>
      <c r="AP58" s="44">
        <f t="shared" si="1"/>
        <v>12421.27</v>
      </c>
      <c r="AQ58" s="29"/>
      <c r="AR58" s="30"/>
    </row>
    <row r="59" spans="1:44" x14ac:dyDescent="0.2">
      <c r="A59" s="31">
        <v>49</v>
      </c>
      <c r="B59" s="84" t="s">
        <v>97</v>
      </c>
      <c r="C59" s="32"/>
      <c r="D59" s="33"/>
      <c r="E59" s="32"/>
      <c r="F59" s="33"/>
      <c r="G59" s="34"/>
      <c r="H59" s="35"/>
      <c r="I59" s="32"/>
      <c r="J59" s="33"/>
      <c r="K59" s="36"/>
      <c r="L59" s="36"/>
      <c r="M59" s="32"/>
      <c r="N59" s="33"/>
      <c r="O59" s="32"/>
      <c r="P59" s="33"/>
      <c r="Q59" s="32"/>
      <c r="R59" s="33"/>
      <c r="S59" s="37"/>
      <c r="T59" s="32"/>
      <c r="U59" s="33"/>
      <c r="V59" s="38"/>
      <c r="W59" s="39"/>
      <c r="X59" s="39"/>
      <c r="Y59" s="39"/>
      <c r="Z59" s="39"/>
      <c r="AA59" s="40"/>
      <c r="AB59" s="39"/>
      <c r="AC59" s="41"/>
      <c r="AD59" s="41"/>
      <c r="AE59" s="45"/>
      <c r="AF59" s="32"/>
      <c r="AG59" s="41"/>
      <c r="AH59" s="41"/>
      <c r="AI59" s="41"/>
      <c r="AJ59" s="41"/>
      <c r="AK59" s="41"/>
      <c r="AL59" s="41"/>
      <c r="AM59" s="33"/>
      <c r="AN59" s="32"/>
      <c r="AO59" s="33"/>
      <c r="AP59" s="44"/>
      <c r="AQ59" s="29"/>
      <c r="AR59" s="30"/>
    </row>
    <row r="60" spans="1:44" x14ac:dyDescent="0.2">
      <c r="A60" s="31">
        <v>50</v>
      </c>
      <c r="B60" s="84" t="s">
        <v>45</v>
      </c>
      <c r="C60" s="32">
        <f>'[1]План 2023'!D62</f>
        <v>0</v>
      </c>
      <c r="D60" s="33">
        <f>'[1]План 2023'!E62</f>
        <v>0</v>
      </c>
      <c r="E60" s="32">
        <f>'[1]План 2023'!F62</f>
        <v>0</v>
      </c>
      <c r="F60" s="33">
        <f>'[1]План 2023'!G62</f>
        <v>0</v>
      </c>
      <c r="G60" s="34">
        <f>'[1]План 2023'!I62</f>
        <v>0</v>
      </c>
      <c r="H60" s="35">
        <f>'[1]План 2023'!J62</f>
        <v>0</v>
      </c>
      <c r="I60" s="32">
        <f>'[1]План 2023'!K62</f>
        <v>0</v>
      </c>
      <c r="J60" s="33">
        <f>'[1]План 2023'!L62</f>
        <v>0</v>
      </c>
      <c r="K60" s="36">
        <f>'[1]План 2023'!O62</f>
        <v>0</v>
      </c>
      <c r="L60" s="36">
        <f>'[1]План 2023'!P62</f>
        <v>0</v>
      </c>
      <c r="M60" s="32">
        <f>'[1]План 2023'!Q62</f>
        <v>0</v>
      </c>
      <c r="N60" s="33">
        <f>'[1]План 2023'!R62</f>
        <v>0</v>
      </c>
      <c r="O60" s="32">
        <f>'[1]План 2023'!S62</f>
        <v>0</v>
      </c>
      <c r="P60" s="33">
        <f>'[1]План 2023'!T62</f>
        <v>0</v>
      </c>
      <c r="Q60" s="32">
        <f>'[1]План 2023'!W62</f>
        <v>0</v>
      </c>
      <c r="R60" s="33">
        <f>'[1]План 2023'!X62</f>
        <v>0</v>
      </c>
      <c r="S60" s="37">
        <f t="shared" ref="S60:S70" si="4">F60+N60+P60+R60+J60+L60</f>
        <v>0</v>
      </c>
      <c r="T60" s="32">
        <f>'[1]План 2023'!Z62</f>
        <v>0</v>
      </c>
      <c r="U60" s="33">
        <f>'[1]План 2023'!AA62</f>
        <v>0</v>
      </c>
      <c r="V60" s="38">
        <f>'[1]План 2023'!AB62</f>
        <v>0</v>
      </c>
      <c r="W60" s="39">
        <f>'[1]План 2023'!AC62</f>
        <v>0</v>
      </c>
      <c r="X60" s="39">
        <f>'[1]План 2023'!AD62</f>
        <v>0</v>
      </c>
      <c r="Y60" s="39">
        <f>'[1]План 2023'!AE62</f>
        <v>0</v>
      </c>
      <c r="Z60" s="39">
        <f>'[1]План 2023'!AF62</f>
        <v>0</v>
      </c>
      <c r="AA60" s="40">
        <f>'[1]План 2023'!AG62</f>
        <v>0</v>
      </c>
      <c r="AB60" s="39">
        <f>'[1]План 2023'!AH62</f>
        <v>0</v>
      </c>
      <c r="AC60" s="41">
        <f>'[1]План 2023'!AI62</f>
        <v>0</v>
      </c>
      <c r="AD60" s="41">
        <f>'[1]План 2023'!AJ62</f>
        <v>0</v>
      </c>
      <c r="AE60" s="45">
        <f>'[1]План 2023'!AK62</f>
        <v>0</v>
      </c>
      <c r="AF60" s="32">
        <f>'[1]План 2023'!AL62</f>
        <v>0</v>
      </c>
      <c r="AG60" s="41">
        <f>'[1]План 2023'!AM62</f>
        <v>0</v>
      </c>
      <c r="AH60" s="41">
        <f>'[1]План 2023'!AN62</f>
        <v>0</v>
      </c>
      <c r="AI60" s="41">
        <f>'[1]План 2023'!AO62</f>
        <v>0</v>
      </c>
      <c r="AJ60" s="41">
        <f>'[1]План 2023'!AP62</f>
        <v>0</v>
      </c>
      <c r="AK60" s="41">
        <f>'[1]План 2023'!AQ62</f>
        <v>0</v>
      </c>
      <c r="AL60" s="41">
        <f>'[1]План 2023'!AT62</f>
        <v>0</v>
      </c>
      <c r="AM60" s="33">
        <f>'[1]План 2023'!AU62</f>
        <v>0</v>
      </c>
      <c r="AN60" s="32"/>
      <c r="AO60" s="33"/>
      <c r="AP60" s="44">
        <f t="shared" ref="AP60:AP70" si="5">D60+S60+U60+AG60</f>
        <v>0</v>
      </c>
      <c r="AQ60" s="29"/>
      <c r="AR60" s="30"/>
    </row>
    <row r="61" spans="1:44" x14ac:dyDescent="0.2">
      <c r="A61" s="31">
        <v>51</v>
      </c>
      <c r="B61" s="84" t="s">
        <v>46</v>
      </c>
      <c r="C61" s="32">
        <f>'[1]План 2023'!D63</f>
        <v>0</v>
      </c>
      <c r="D61" s="33">
        <f>'[1]План 2023'!E63</f>
        <v>0</v>
      </c>
      <c r="E61" s="32">
        <f>'[1]План 2023'!F63</f>
        <v>0</v>
      </c>
      <c r="F61" s="33">
        <f>'[1]План 2023'!G63</f>
        <v>0</v>
      </c>
      <c r="G61" s="34">
        <f>'[1]План 2023'!I63</f>
        <v>0</v>
      </c>
      <c r="H61" s="35">
        <f>'[1]План 2023'!J63</f>
        <v>0</v>
      </c>
      <c r="I61" s="32">
        <f>'[1]План 2023'!K63</f>
        <v>0</v>
      </c>
      <c r="J61" s="33">
        <f>'[1]План 2023'!L63</f>
        <v>0</v>
      </c>
      <c r="K61" s="36">
        <f>'[1]План 2023'!O63</f>
        <v>0</v>
      </c>
      <c r="L61" s="36">
        <f>'[1]План 2023'!P63</f>
        <v>0</v>
      </c>
      <c r="M61" s="32">
        <f>'[1]План 2023'!Q63</f>
        <v>0</v>
      </c>
      <c r="N61" s="33">
        <f>'[1]План 2023'!R63</f>
        <v>0</v>
      </c>
      <c r="O61" s="32">
        <f>'[1]План 2023'!S63</f>
        <v>0</v>
      </c>
      <c r="P61" s="33">
        <f>'[1]План 2023'!T63</f>
        <v>0</v>
      </c>
      <c r="Q61" s="32">
        <f>'[1]План 2023'!W63</f>
        <v>0</v>
      </c>
      <c r="R61" s="33">
        <f>'[1]План 2023'!X63</f>
        <v>0</v>
      </c>
      <c r="S61" s="37">
        <f t="shared" si="4"/>
        <v>0</v>
      </c>
      <c r="T61" s="32">
        <f>'[1]План 2023'!Z63</f>
        <v>0</v>
      </c>
      <c r="U61" s="33">
        <f>'[1]План 2023'!AA63</f>
        <v>0</v>
      </c>
      <c r="V61" s="38">
        <f>'[1]План 2023'!AB63</f>
        <v>0</v>
      </c>
      <c r="W61" s="39">
        <f>'[1]План 2023'!AC63</f>
        <v>0</v>
      </c>
      <c r="X61" s="39">
        <f>'[1]План 2023'!AD63</f>
        <v>0</v>
      </c>
      <c r="Y61" s="39">
        <f>'[1]План 2023'!AE63</f>
        <v>0</v>
      </c>
      <c r="Z61" s="39">
        <f>'[1]План 2023'!AF63</f>
        <v>0</v>
      </c>
      <c r="AA61" s="40">
        <f>'[1]План 2023'!AG63</f>
        <v>0</v>
      </c>
      <c r="AB61" s="39">
        <f>'[1]План 2023'!AH63</f>
        <v>0</v>
      </c>
      <c r="AC61" s="41">
        <f>'[1]План 2023'!AI63</f>
        <v>0</v>
      </c>
      <c r="AD61" s="41">
        <f>'[1]План 2023'!AJ63</f>
        <v>0</v>
      </c>
      <c r="AE61" s="45">
        <f>'[1]План 2023'!AK63</f>
        <v>0</v>
      </c>
      <c r="AF61" s="32">
        <f>'[1]План 2023'!AL63</f>
        <v>0</v>
      </c>
      <c r="AG61" s="41">
        <f>'[1]План 2023'!AM63</f>
        <v>0</v>
      </c>
      <c r="AH61" s="41">
        <f>'[1]План 2023'!AN63</f>
        <v>0</v>
      </c>
      <c r="AI61" s="41">
        <f>'[1]План 2023'!AO63</f>
        <v>0</v>
      </c>
      <c r="AJ61" s="41">
        <f>'[1]План 2023'!AP63</f>
        <v>0</v>
      </c>
      <c r="AK61" s="41">
        <f>'[1]План 2023'!AQ63</f>
        <v>0</v>
      </c>
      <c r="AL61" s="41">
        <f>'[1]План 2023'!AT63</f>
        <v>0</v>
      </c>
      <c r="AM61" s="33">
        <f>'[1]План 2023'!AU63</f>
        <v>0</v>
      </c>
      <c r="AN61" s="32"/>
      <c r="AO61" s="33"/>
      <c r="AP61" s="44">
        <f t="shared" si="5"/>
        <v>0</v>
      </c>
      <c r="AQ61" s="29"/>
      <c r="AR61" s="30"/>
    </row>
    <row r="62" spans="1:44" x14ac:dyDescent="0.2">
      <c r="A62" s="15">
        <v>52</v>
      </c>
      <c r="B62" s="84" t="s">
        <v>98</v>
      </c>
      <c r="C62" s="32">
        <v>0</v>
      </c>
      <c r="D62" s="33">
        <v>0</v>
      </c>
      <c r="E62" s="32">
        <v>0</v>
      </c>
      <c r="F62" s="33">
        <v>0</v>
      </c>
      <c r="G62" s="34">
        <v>0</v>
      </c>
      <c r="H62" s="35">
        <v>0</v>
      </c>
      <c r="I62" s="32">
        <v>0</v>
      </c>
      <c r="J62" s="33">
        <v>0</v>
      </c>
      <c r="K62" s="36">
        <v>0</v>
      </c>
      <c r="L62" s="36">
        <v>0</v>
      </c>
      <c r="M62" s="32">
        <v>0</v>
      </c>
      <c r="N62" s="33">
        <v>0</v>
      </c>
      <c r="O62" s="32">
        <v>0</v>
      </c>
      <c r="P62" s="33">
        <v>0</v>
      </c>
      <c r="Q62" s="32">
        <v>0</v>
      </c>
      <c r="R62" s="33">
        <v>0</v>
      </c>
      <c r="S62" s="37">
        <v>0</v>
      </c>
      <c r="T62" s="32">
        <v>0</v>
      </c>
      <c r="U62" s="33">
        <v>0</v>
      </c>
      <c r="V62" s="38">
        <v>0</v>
      </c>
      <c r="W62" s="39">
        <v>0</v>
      </c>
      <c r="X62" s="39">
        <v>0</v>
      </c>
      <c r="Y62" s="39">
        <v>0</v>
      </c>
      <c r="Z62" s="39">
        <v>0</v>
      </c>
      <c r="AA62" s="40">
        <v>0</v>
      </c>
      <c r="AB62" s="39">
        <v>0</v>
      </c>
      <c r="AC62" s="41">
        <v>0</v>
      </c>
      <c r="AD62" s="41">
        <v>0</v>
      </c>
      <c r="AE62" s="45">
        <v>0</v>
      </c>
      <c r="AF62" s="32">
        <v>567</v>
      </c>
      <c r="AG62" s="41">
        <v>125389.75999999999</v>
      </c>
      <c r="AH62" s="41">
        <v>567</v>
      </c>
      <c r="AI62" s="41">
        <v>125389.75999999999</v>
      </c>
      <c r="AJ62" s="41">
        <v>0</v>
      </c>
      <c r="AK62" s="41">
        <v>0</v>
      </c>
      <c r="AL62" s="41">
        <v>0</v>
      </c>
      <c r="AM62" s="33">
        <v>0</v>
      </c>
      <c r="AN62" s="32"/>
      <c r="AO62" s="33"/>
      <c r="AP62" s="44">
        <v>125389.75999999999</v>
      </c>
      <c r="AQ62" s="29"/>
      <c r="AR62" s="30"/>
    </row>
    <row r="63" spans="1:44" ht="24" x14ac:dyDescent="0.2">
      <c r="A63" s="31">
        <v>53</v>
      </c>
      <c r="B63" s="84" t="s">
        <v>99</v>
      </c>
      <c r="C63" s="32"/>
      <c r="D63" s="33"/>
      <c r="E63" s="32"/>
      <c r="F63" s="33"/>
      <c r="G63" s="34"/>
      <c r="H63" s="35"/>
      <c r="I63" s="32"/>
      <c r="J63" s="33"/>
      <c r="K63" s="36"/>
      <c r="L63" s="36"/>
      <c r="M63" s="32"/>
      <c r="N63" s="33"/>
      <c r="O63" s="32"/>
      <c r="P63" s="33"/>
      <c r="Q63" s="32"/>
      <c r="R63" s="33"/>
      <c r="S63" s="37"/>
      <c r="T63" s="32"/>
      <c r="U63" s="33"/>
      <c r="V63" s="38"/>
      <c r="W63" s="39"/>
      <c r="X63" s="39"/>
      <c r="Y63" s="39"/>
      <c r="Z63" s="39"/>
      <c r="AA63" s="40"/>
      <c r="AB63" s="39"/>
      <c r="AC63" s="41"/>
      <c r="AD63" s="41"/>
      <c r="AE63" s="45"/>
      <c r="AF63" s="32"/>
      <c r="AG63" s="41"/>
      <c r="AH63" s="41"/>
      <c r="AI63" s="41"/>
      <c r="AJ63" s="41"/>
      <c r="AK63" s="41"/>
      <c r="AL63" s="41"/>
      <c r="AM63" s="33"/>
      <c r="AN63" s="32"/>
      <c r="AO63" s="33"/>
      <c r="AP63" s="44"/>
      <c r="AQ63" s="29"/>
      <c r="AR63" s="30"/>
    </row>
    <row r="64" spans="1:44" ht="24" x14ac:dyDescent="0.2">
      <c r="A64" s="31">
        <v>54</v>
      </c>
      <c r="B64" s="84" t="s">
        <v>100</v>
      </c>
      <c r="C64" s="32">
        <v>0</v>
      </c>
      <c r="D64" s="33">
        <v>0</v>
      </c>
      <c r="E64" s="32">
        <v>0</v>
      </c>
      <c r="F64" s="33">
        <v>0</v>
      </c>
      <c r="G64" s="34">
        <v>0</v>
      </c>
      <c r="H64" s="35">
        <v>0</v>
      </c>
      <c r="I64" s="32">
        <v>0</v>
      </c>
      <c r="J64" s="33">
        <v>0</v>
      </c>
      <c r="K64" s="36">
        <v>0</v>
      </c>
      <c r="L64" s="36">
        <v>0</v>
      </c>
      <c r="M64" s="32">
        <v>0</v>
      </c>
      <c r="N64" s="33">
        <v>0</v>
      </c>
      <c r="O64" s="32">
        <v>0</v>
      </c>
      <c r="P64" s="33">
        <v>0</v>
      </c>
      <c r="Q64" s="32">
        <v>0</v>
      </c>
      <c r="R64" s="33">
        <v>0</v>
      </c>
      <c r="S64" s="37">
        <v>0</v>
      </c>
      <c r="T64" s="32">
        <v>0</v>
      </c>
      <c r="U64" s="33">
        <v>0</v>
      </c>
      <c r="V64" s="38">
        <v>0</v>
      </c>
      <c r="W64" s="39">
        <v>0</v>
      </c>
      <c r="X64" s="39">
        <v>0</v>
      </c>
      <c r="Y64" s="39">
        <v>0</v>
      </c>
      <c r="Z64" s="39">
        <v>0</v>
      </c>
      <c r="AA64" s="40">
        <v>0</v>
      </c>
      <c r="AB64" s="39">
        <v>0</v>
      </c>
      <c r="AC64" s="41">
        <v>0</v>
      </c>
      <c r="AD64" s="41">
        <v>0</v>
      </c>
      <c r="AE64" s="45">
        <v>0</v>
      </c>
      <c r="AF64" s="32">
        <v>10</v>
      </c>
      <c r="AG64" s="41">
        <v>1156.6799999999998</v>
      </c>
      <c r="AH64" s="41">
        <v>0</v>
      </c>
      <c r="AI64" s="41">
        <v>0</v>
      </c>
      <c r="AJ64" s="41">
        <v>0</v>
      </c>
      <c r="AK64" s="41">
        <v>0</v>
      </c>
      <c r="AL64" s="41">
        <v>10</v>
      </c>
      <c r="AM64" s="33">
        <v>1156.6799999999998</v>
      </c>
      <c r="AN64" s="32"/>
      <c r="AO64" s="33"/>
      <c r="AP64" s="44">
        <v>1156.6799999999998</v>
      </c>
      <c r="AQ64" s="29"/>
      <c r="AR64" s="30"/>
    </row>
    <row r="65" spans="1:47" x14ac:dyDescent="0.2">
      <c r="A65" s="31">
        <v>55</v>
      </c>
      <c r="B65" s="84" t="s">
        <v>101</v>
      </c>
      <c r="C65" s="32">
        <f>'[1]План 2023'!D48</f>
        <v>0</v>
      </c>
      <c r="D65" s="33">
        <f>'[1]План 2023'!E48</f>
        <v>0</v>
      </c>
      <c r="E65" s="32">
        <f>'[1]План 2023'!F48</f>
        <v>0</v>
      </c>
      <c r="F65" s="33">
        <f>'[1]План 2023'!G48</f>
        <v>0</v>
      </c>
      <c r="G65" s="34">
        <f>'[1]План 2023'!I48</f>
        <v>0</v>
      </c>
      <c r="H65" s="35">
        <f>'[1]План 2023'!J48</f>
        <v>0</v>
      </c>
      <c r="I65" s="32">
        <f>'[1]План 2023'!K48</f>
        <v>0</v>
      </c>
      <c r="J65" s="33">
        <f>'[1]План 2023'!L48</f>
        <v>0</v>
      </c>
      <c r="K65" s="36">
        <f>'[1]План 2023'!O48</f>
        <v>0</v>
      </c>
      <c r="L65" s="36">
        <f>'[1]План 2023'!P48</f>
        <v>0</v>
      </c>
      <c r="M65" s="32">
        <f>'[1]План 2023'!Q48</f>
        <v>0</v>
      </c>
      <c r="N65" s="33">
        <f>'[1]План 2023'!R48</f>
        <v>0</v>
      </c>
      <c r="O65" s="32">
        <f>'[1]План 2023'!S48</f>
        <v>0</v>
      </c>
      <c r="P65" s="33">
        <f>'[1]План 2023'!T48</f>
        <v>0</v>
      </c>
      <c r="Q65" s="32">
        <f>'[1]План 2023'!W48</f>
        <v>0</v>
      </c>
      <c r="R65" s="33">
        <f>'[1]План 2023'!X48</f>
        <v>0</v>
      </c>
      <c r="S65" s="37">
        <f t="shared" si="4"/>
        <v>0</v>
      </c>
      <c r="T65" s="32">
        <f>'[1]План 2023'!Z48</f>
        <v>0</v>
      </c>
      <c r="U65" s="33">
        <f>'[1]План 2023'!AA48</f>
        <v>0</v>
      </c>
      <c r="V65" s="38">
        <f>'[1]План 2023'!AB48</f>
        <v>0</v>
      </c>
      <c r="W65" s="39">
        <f>'[1]План 2023'!AC48</f>
        <v>0</v>
      </c>
      <c r="X65" s="39">
        <f>'[1]План 2023'!AD48</f>
        <v>0</v>
      </c>
      <c r="Y65" s="39">
        <f>'[1]План 2023'!AE48</f>
        <v>0</v>
      </c>
      <c r="Z65" s="39">
        <f>'[1]План 2023'!AF48</f>
        <v>0</v>
      </c>
      <c r="AA65" s="40">
        <f>'[1]План 2023'!AG48</f>
        <v>0</v>
      </c>
      <c r="AB65" s="39">
        <f>'[1]План 2023'!AH48</f>
        <v>0</v>
      </c>
      <c r="AC65" s="41">
        <f>'[1]План 2023'!AI48</f>
        <v>0</v>
      </c>
      <c r="AD65" s="41">
        <f>'[1]План 2023'!AJ48</f>
        <v>0</v>
      </c>
      <c r="AE65" s="45">
        <f>'[1]План 2023'!AK48</f>
        <v>0</v>
      </c>
      <c r="AF65" s="32">
        <f>'[1]План 2023'!AL48</f>
        <v>80</v>
      </c>
      <c r="AG65" s="41">
        <f>'[1]План 2023'!AM48</f>
        <v>18537.925999999999</v>
      </c>
      <c r="AH65" s="41">
        <f>'[1]План 2023'!AN48</f>
        <v>80</v>
      </c>
      <c r="AI65" s="41">
        <f>'[1]План 2023'!AO48</f>
        <v>18537.925999999999</v>
      </c>
      <c r="AJ65" s="41">
        <f>'[1]План 2023'!AP48</f>
        <v>0</v>
      </c>
      <c r="AK65" s="41">
        <f>'[1]План 2023'!AQ48</f>
        <v>0</v>
      </c>
      <c r="AL65" s="41">
        <f>'[1]План 2023'!AT48</f>
        <v>0</v>
      </c>
      <c r="AM65" s="33">
        <f>'[1]План 2023'!AU48</f>
        <v>0</v>
      </c>
      <c r="AN65" s="32"/>
      <c r="AO65" s="33"/>
      <c r="AP65" s="44">
        <f t="shared" si="5"/>
        <v>18537.925999999999</v>
      </c>
      <c r="AQ65" s="29"/>
      <c r="AR65" s="30"/>
    </row>
    <row r="66" spans="1:47" x14ac:dyDescent="0.2">
      <c r="A66" s="31">
        <v>56</v>
      </c>
      <c r="B66" s="84" t="s">
        <v>102</v>
      </c>
      <c r="C66" s="32">
        <f>'[1]План 2023'!D68</f>
        <v>0</v>
      </c>
      <c r="D66" s="33">
        <f>'[1]План 2023'!E68</f>
        <v>0</v>
      </c>
      <c r="E66" s="32">
        <f>'[1]План 2023'!F68</f>
        <v>0</v>
      </c>
      <c r="F66" s="33">
        <f>'[1]План 2023'!G68</f>
        <v>0</v>
      </c>
      <c r="G66" s="34">
        <f>'[1]План 2023'!I68</f>
        <v>0</v>
      </c>
      <c r="H66" s="35">
        <f>'[1]План 2023'!J68</f>
        <v>0</v>
      </c>
      <c r="I66" s="32">
        <f>'[1]План 2023'!K68</f>
        <v>0</v>
      </c>
      <c r="J66" s="33">
        <f>'[1]План 2023'!L68</f>
        <v>0</v>
      </c>
      <c r="K66" s="36">
        <f>'[1]План 2023'!O68</f>
        <v>0</v>
      </c>
      <c r="L66" s="36">
        <f>'[1]План 2023'!P68</f>
        <v>0</v>
      </c>
      <c r="M66" s="32">
        <f>'[1]План 2023'!Q68</f>
        <v>0</v>
      </c>
      <c r="N66" s="33">
        <f>'[1]План 2023'!R68</f>
        <v>0</v>
      </c>
      <c r="O66" s="32">
        <f>'[1]План 2023'!S68</f>
        <v>0</v>
      </c>
      <c r="P66" s="33">
        <f>'[1]План 2023'!T68</f>
        <v>0</v>
      </c>
      <c r="Q66" s="32">
        <f>'[1]План 2023'!W68</f>
        <v>0</v>
      </c>
      <c r="R66" s="33">
        <f>'[1]План 2023'!X68</f>
        <v>0</v>
      </c>
      <c r="S66" s="37">
        <f t="shared" si="4"/>
        <v>0</v>
      </c>
      <c r="T66" s="32">
        <f>'[1]План 2023'!Z68</f>
        <v>0</v>
      </c>
      <c r="U66" s="33">
        <f>'[1]План 2023'!AA68</f>
        <v>0</v>
      </c>
      <c r="V66" s="38">
        <f>'[1]План 2023'!AB68</f>
        <v>0</v>
      </c>
      <c r="W66" s="39">
        <f>'[1]План 2023'!AC68</f>
        <v>0</v>
      </c>
      <c r="X66" s="39">
        <f>'[1]План 2023'!AD68</f>
        <v>0</v>
      </c>
      <c r="Y66" s="39">
        <f>'[1]План 2023'!AE68</f>
        <v>0</v>
      </c>
      <c r="Z66" s="39">
        <f>'[1]План 2023'!AF68</f>
        <v>0</v>
      </c>
      <c r="AA66" s="40">
        <f>'[1]План 2023'!AG68</f>
        <v>0</v>
      </c>
      <c r="AB66" s="39">
        <f>'[1]План 2023'!AH68</f>
        <v>0</v>
      </c>
      <c r="AC66" s="41">
        <f>'[1]План 2023'!AI68</f>
        <v>0</v>
      </c>
      <c r="AD66" s="41">
        <f>'[1]План 2023'!AJ68</f>
        <v>0</v>
      </c>
      <c r="AE66" s="45">
        <f>'[1]План 2023'!AK68</f>
        <v>0</v>
      </c>
      <c r="AF66" s="32">
        <f>'[1]План 2023'!AL68</f>
        <v>0</v>
      </c>
      <c r="AG66" s="41">
        <f>'[1]План 2023'!AM68</f>
        <v>0</v>
      </c>
      <c r="AH66" s="41">
        <f>'[1]План 2023'!AN68</f>
        <v>0</v>
      </c>
      <c r="AI66" s="41">
        <f>'[1]План 2023'!AO68</f>
        <v>0</v>
      </c>
      <c r="AJ66" s="41">
        <f>'[1]План 2023'!AP68</f>
        <v>0</v>
      </c>
      <c r="AK66" s="41">
        <f>'[1]План 2023'!AQ68</f>
        <v>0</v>
      </c>
      <c r="AL66" s="41">
        <f>'[1]План 2023'!AT68</f>
        <v>0</v>
      </c>
      <c r="AM66" s="33">
        <f>'[1]План 2023'!AU68</f>
        <v>0</v>
      </c>
      <c r="AN66" s="32"/>
      <c r="AO66" s="33"/>
      <c r="AP66" s="44">
        <f t="shared" si="5"/>
        <v>0</v>
      </c>
      <c r="AQ66" s="29"/>
      <c r="AR66" s="30"/>
    </row>
    <row r="67" spans="1:47" x14ac:dyDescent="0.2">
      <c r="A67" s="15">
        <v>57</v>
      </c>
      <c r="B67" s="84" t="s">
        <v>47</v>
      </c>
      <c r="C67" s="32">
        <f>'[1]План 2023'!D69</f>
        <v>0</v>
      </c>
      <c r="D67" s="33">
        <f>'[1]План 2023'!E69</f>
        <v>0</v>
      </c>
      <c r="E67" s="32">
        <f>'[1]План 2023'!F69</f>
        <v>0</v>
      </c>
      <c r="F67" s="33">
        <f>'[1]План 2023'!G69</f>
        <v>0</v>
      </c>
      <c r="G67" s="34">
        <f>'[1]План 2023'!I69</f>
        <v>0</v>
      </c>
      <c r="H67" s="35">
        <f>'[1]План 2023'!J69</f>
        <v>0</v>
      </c>
      <c r="I67" s="32">
        <f>'[1]План 2023'!K69</f>
        <v>0</v>
      </c>
      <c r="J67" s="33">
        <f>'[1]План 2023'!L69</f>
        <v>0</v>
      </c>
      <c r="K67" s="36">
        <f>'[1]План 2023'!O69</f>
        <v>0</v>
      </c>
      <c r="L67" s="36">
        <f>'[1]План 2023'!P69</f>
        <v>0</v>
      </c>
      <c r="M67" s="32">
        <f>'[1]План 2023'!Q69</f>
        <v>0</v>
      </c>
      <c r="N67" s="33">
        <f>'[1]План 2023'!R69</f>
        <v>0</v>
      </c>
      <c r="O67" s="32">
        <f>'[1]План 2023'!S69</f>
        <v>0</v>
      </c>
      <c r="P67" s="33">
        <f>'[1]План 2023'!T69</f>
        <v>0</v>
      </c>
      <c r="Q67" s="32">
        <f>'[1]План 2023'!W69</f>
        <v>0</v>
      </c>
      <c r="R67" s="33">
        <f>'[1]План 2023'!X69</f>
        <v>0</v>
      </c>
      <c r="S67" s="37">
        <f t="shared" si="4"/>
        <v>0</v>
      </c>
      <c r="T67" s="32">
        <f>'[1]План 2023'!Z69</f>
        <v>0</v>
      </c>
      <c r="U67" s="33">
        <f>'[1]План 2023'!AA69</f>
        <v>0</v>
      </c>
      <c r="V67" s="38">
        <f>'[1]План 2023'!AB69</f>
        <v>0</v>
      </c>
      <c r="W67" s="39">
        <f>'[1]План 2023'!AC69</f>
        <v>0</v>
      </c>
      <c r="X67" s="39">
        <f>'[1]План 2023'!AD69</f>
        <v>0</v>
      </c>
      <c r="Y67" s="39">
        <f>'[1]План 2023'!AE69</f>
        <v>0</v>
      </c>
      <c r="Z67" s="39">
        <f>'[1]План 2023'!AF69</f>
        <v>0</v>
      </c>
      <c r="AA67" s="40">
        <f>'[1]План 2023'!AG69</f>
        <v>0</v>
      </c>
      <c r="AB67" s="39">
        <f>'[1]План 2023'!AH69</f>
        <v>0</v>
      </c>
      <c r="AC67" s="41">
        <f>'[1]План 2023'!AI69</f>
        <v>0</v>
      </c>
      <c r="AD67" s="41">
        <f>'[1]План 2023'!AJ69</f>
        <v>0</v>
      </c>
      <c r="AE67" s="45">
        <f>'[1]План 2023'!AK69</f>
        <v>0</v>
      </c>
      <c r="AF67" s="32">
        <f>'[1]План 2023'!AL69</f>
        <v>0</v>
      </c>
      <c r="AG67" s="41">
        <f>'[1]План 2023'!AM69</f>
        <v>0</v>
      </c>
      <c r="AH67" s="41">
        <f>'[1]План 2023'!AN69</f>
        <v>0</v>
      </c>
      <c r="AI67" s="41">
        <f>'[1]План 2023'!AO69</f>
        <v>0</v>
      </c>
      <c r="AJ67" s="41">
        <f>'[1]План 2023'!AP69</f>
        <v>0</v>
      </c>
      <c r="AK67" s="41">
        <f>'[1]План 2023'!AQ69</f>
        <v>0</v>
      </c>
      <c r="AL67" s="41">
        <f>'[1]План 2023'!AT69</f>
        <v>0</v>
      </c>
      <c r="AM67" s="33">
        <f>'[1]План 2023'!AU69</f>
        <v>0</v>
      </c>
      <c r="AN67" s="32"/>
      <c r="AO67" s="33"/>
      <c r="AP67" s="44">
        <f t="shared" si="5"/>
        <v>0</v>
      </c>
      <c r="AQ67" s="29"/>
      <c r="AR67" s="30"/>
    </row>
    <row r="68" spans="1:47" x14ac:dyDescent="0.2">
      <c r="A68" s="31">
        <v>58</v>
      </c>
      <c r="B68" s="84" t="s">
        <v>103</v>
      </c>
      <c r="C68" s="32">
        <f>'[1]План 2023'!D70</f>
        <v>0</v>
      </c>
      <c r="D68" s="33">
        <f>'[1]План 2023'!E70</f>
        <v>0</v>
      </c>
      <c r="E68" s="32">
        <f>'[1]План 2023'!F70</f>
        <v>0</v>
      </c>
      <c r="F68" s="33">
        <f>'[1]План 2023'!G70</f>
        <v>0</v>
      </c>
      <c r="G68" s="34">
        <f>'[1]План 2023'!I70</f>
        <v>0</v>
      </c>
      <c r="H68" s="35">
        <f>'[1]План 2023'!J70</f>
        <v>0</v>
      </c>
      <c r="I68" s="32">
        <f>'[1]План 2023'!K70</f>
        <v>0</v>
      </c>
      <c r="J68" s="33">
        <f>'[1]План 2023'!L70</f>
        <v>0</v>
      </c>
      <c r="K68" s="36">
        <f>'[1]План 2023'!O70</f>
        <v>0</v>
      </c>
      <c r="L68" s="36">
        <f>'[1]План 2023'!P70</f>
        <v>0</v>
      </c>
      <c r="M68" s="32">
        <f>'[1]План 2023'!Q70</f>
        <v>0</v>
      </c>
      <c r="N68" s="33">
        <f>'[1]План 2023'!R70</f>
        <v>0</v>
      </c>
      <c r="O68" s="32">
        <f>'[1]План 2023'!S70</f>
        <v>0</v>
      </c>
      <c r="P68" s="33">
        <f>'[1]План 2023'!T70</f>
        <v>0</v>
      </c>
      <c r="Q68" s="32">
        <f>'[1]План 2023'!W70</f>
        <v>0</v>
      </c>
      <c r="R68" s="33">
        <f>'[1]План 2023'!X70</f>
        <v>0</v>
      </c>
      <c r="S68" s="37">
        <f t="shared" si="4"/>
        <v>0</v>
      </c>
      <c r="T68" s="32">
        <f>'[1]План 2023'!Z70</f>
        <v>0</v>
      </c>
      <c r="U68" s="33">
        <f>'[1]План 2023'!AA70</f>
        <v>0</v>
      </c>
      <c r="V68" s="38">
        <f>'[1]План 2023'!AB70</f>
        <v>0</v>
      </c>
      <c r="W68" s="39">
        <f>'[1]План 2023'!AC70</f>
        <v>0</v>
      </c>
      <c r="X68" s="39">
        <f>'[1]План 2023'!AD70</f>
        <v>0</v>
      </c>
      <c r="Y68" s="39">
        <f>'[1]План 2023'!AE70</f>
        <v>0</v>
      </c>
      <c r="Z68" s="39">
        <f>'[1]План 2023'!AF70</f>
        <v>0</v>
      </c>
      <c r="AA68" s="40">
        <f>'[1]План 2023'!AG70</f>
        <v>0</v>
      </c>
      <c r="AB68" s="39">
        <f>'[1]План 2023'!AH70</f>
        <v>0</v>
      </c>
      <c r="AC68" s="41">
        <f>'[1]План 2023'!AI70</f>
        <v>0</v>
      </c>
      <c r="AD68" s="41">
        <f>'[1]План 2023'!AJ70</f>
        <v>0</v>
      </c>
      <c r="AE68" s="45">
        <f>'[1]План 2023'!AK70</f>
        <v>0</v>
      </c>
      <c r="AF68" s="32">
        <f>'[1]План 2023'!AL70</f>
        <v>0</v>
      </c>
      <c r="AG68" s="41">
        <f>'[1]План 2023'!AM70</f>
        <v>0</v>
      </c>
      <c r="AH68" s="41">
        <f>'[1]План 2023'!AN70</f>
        <v>0</v>
      </c>
      <c r="AI68" s="41">
        <f>'[1]План 2023'!AO70</f>
        <v>0</v>
      </c>
      <c r="AJ68" s="41">
        <f>'[1]План 2023'!AP70</f>
        <v>0</v>
      </c>
      <c r="AK68" s="41">
        <f>'[1]План 2023'!AQ70</f>
        <v>0</v>
      </c>
      <c r="AL68" s="41">
        <f>'[1]План 2023'!AT70</f>
        <v>0</v>
      </c>
      <c r="AM68" s="33">
        <f>'[1]План 2023'!AU70</f>
        <v>0</v>
      </c>
      <c r="AN68" s="32"/>
      <c r="AO68" s="33"/>
      <c r="AP68" s="44">
        <f t="shared" si="5"/>
        <v>0</v>
      </c>
      <c r="AQ68" s="29"/>
      <c r="AR68" s="30"/>
    </row>
    <row r="69" spans="1:47" x14ac:dyDescent="0.2">
      <c r="A69" s="31">
        <v>59</v>
      </c>
      <c r="B69" s="84" t="s">
        <v>48</v>
      </c>
      <c r="C69" s="32">
        <f>'[1]План 2023'!D71</f>
        <v>0</v>
      </c>
      <c r="D69" s="33">
        <f>'[1]План 2023'!E71</f>
        <v>0</v>
      </c>
      <c r="E69" s="32">
        <f>'[1]План 2023'!F71</f>
        <v>0</v>
      </c>
      <c r="F69" s="33">
        <f>'[1]План 2023'!G71</f>
        <v>0</v>
      </c>
      <c r="G69" s="34">
        <f>'[1]План 2023'!I71</f>
        <v>0</v>
      </c>
      <c r="H69" s="35">
        <f>'[1]План 2023'!J71</f>
        <v>0</v>
      </c>
      <c r="I69" s="32">
        <f>'[1]План 2023'!K71</f>
        <v>0</v>
      </c>
      <c r="J69" s="33">
        <f>'[1]План 2023'!L71</f>
        <v>0</v>
      </c>
      <c r="K69" s="36">
        <f>'[1]План 2023'!O71</f>
        <v>0</v>
      </c>
      <c r="L69" s="36">
        <f>'[1]План 2023'!P71</f>
        <v>0</v>
      </c>
      <c r="M69" s="32">
        <f>'[1]План 2023'!Q71</f>
        <v>0</v>
      </c>
      <c r="N69" s="33">
        <f>'[1]План 2023'!R71</f>
        <v>0</v>
      </c>
      <c r="O69" s="32">
        <f>'[1]План 2023'!S71</f>
        <v>0</v>
      </c>
      <c r="P69" s="33">
        <f>'[1]План 2023'!T71</f>
        <v>0</v>
      </c>
      <c r="Q69" s="32">
        <f>'[1]План 2023'!W71</f>
        <v>0</v>
      </c>
      <c r="R69" s="33">
        <f>'[1]План 2023'!X71</f>
        <v>0</v>
      </c>
      <c r="S69" s="37">
        <f t="shared" si="4"/>
        <v>0</v>
      </c>
      <c r="T69" s="32">
        <f>'[1]План 2023'!Z71</f>
        <v>0</v>
      </c>
      <c r="U69" s="33">
        <f>'[1]План 2023'!AA71</f>
        <v>0</v>
      </c>
      <c r="V69" s="38">
        <f>'[1]План 2023'!AB71</f>
        <v>0</v>
      </c>
      <c r="W69" s="39">
        <f>'[1]План 2023'!AC71</f>
        <v>0</v>
      </c>
      <c r="X69" s="39">
        <f>'[1]План 2023'!AD71</f>
        <v>0</v>
      </c>
      <c r="Y69" s="39">
        <f>'[1]План 2023'!AE71</f>
        <v>0</v>
      </c>
      <c r="Z69" s="39">
        <f>'[1]План 2023'!AF71</f>
        <v>0</v>
      </c>
      <c r="AA69" s="40">
        <f>'[1]План 2023'!AG71</f>
        <v>0</v>
      </c>
      <c r="AB69" s="39">
        <f>'[1]План 2023'!AH71</f>
        <v>0</v>
      </c>
      <c r="AC69" s="41">
        <f>'[1]План 2023'!AI71</f>
        <v>0</v>
      </c>
      <c r="AD69" s="41">
        <f>'[1]План 2023'!AJ71</f>
        <v>0</v>
      </c>
      <c r="AE69" s="45">
        <f>'[1]План 2023'!AK71</f>
        <v>0</v>
      </c>
      <c r="AF69" s="32">
        <f>'[1]План 2023'!AL71</f>
        <v>0</v>
      </c>
      <c r="AG69" s="41">
        <f>'[1]План 2023'!AM71</f>
        <v>0</v>
      </c>
      <c r="AH69" s="41">
        <f>'[1]План 2023'!AN71</f>
        <v>0</v>
      </c>
      <c r="AI69" s="41">
        <f>'[1]План 2023'!AO71</f>
        <v>0</v>
      </c>
      <c r="AJ69" s="41">
        <f>'[1]План 2023'!AP71</f>
        <v>0</v>
      </c>
      <c r="AK69" s="41">
        <f>'[1]План 2023'!AQ71</f>
        <v>0</v>
      </c>
      <c r="AL69" s="41">
        <f>'[1]План 2023'!AT71</f>
        <v>0</v>
      </c>
      <c r="AM69" s="33">
        <f>'[1]План 2023'!AU71</f>
        <v>0</v>
      </c>
      <c r="AN69" s="32"/>
      <c r="AO69" s="33"/>
      <c r="AP69" s="44">
        <f t="shared" si="5"/>
        <v>0</v>
      </c>
      <c r="AQ69" s="29"/>
      <c r="AR69" s="30"/>
    </row>
    <row r="70" spans="1:47" x14ac:dyDescent="0.2">
      <c r="A70" s="31">
        <v>60</v>
      </c>
      <c r="B70" s="84" t="s">
        <v>49</v>
      </c>
      <c r="C70" s="32">
        <f>'[1]План 2023'!D72</f>
        <v>0</v>
      </c>
      <c r="D70" s="33">
        <f>'[1]План 2023'!E72</f>
        <v>0</v>
      </c>
      <c r="E70" s="32">
        <f>'[1]План 2023'!F72</f>
        <v>0</v>
      </c>
      <c r="F70" s="33">
        <f>'[1]План 2023'!G72</f>
        <v>0</v>
      </c>
      <c r="G70" s="34">
        <f>'[1]План 2023'!I72</f>
        <v>0</v>
      </c>
      <c r="H70" s="35">
        <f>'[1]План 2023'!J72</f>
        <v>0</v>
      </c>
      <c r="I70" s="32">
        <f>'[1]План 2023'!K72</f>
        <v>0</v>
      </c>
      <c r="J70" s="33">
        <f>'[1]План 2023'!L72</f>
        <v>0</v>
      </c>
      <c r="K70" s="36">
        <f>'[1]План 2023'!O72</f>
        <v>0</v>
      </c>
      <c r="L70" s="36">
        <f>'[1]План 2023'!P72</f>
        <v>0</v>
      </c>
      <c r="M70" s="32">
        <f>'[1]План 2023'!Q72</f>
        <v>0</v>
      </c>
      <c r="N70" s="33">
        <f>'[1]План 2023'!R72</f>
        <v>0</v>
      </c>
      <c r="O70" s="32">
        <f>'[1]План 2023'!S72</f>
        <v>0</v>
      </c>
      <c r="P70" s="33">
        <f>'[1]План 2023'!T72</f>
        <v>0</v>
      </c>
      <c r="Q70" s="32">
        <f>'[1]План 2023'!W72</f>
        <v>0</v>
      </c>
      <c r="R70" s="33">
        <f>'[1]План 2023'!X72</f>
        <v>0</v>
      </c>
      <c r="S70" s="37">
        <f t="shared" si="4"/>
        <v>0</v>
      </c>
      <c r="T70" s="32">
        <f>'[1]План 2023'!Z72</f>
        <v>0</v>
      </c>
      <c r="U70" s="33">
        <f>'[1]План 2023'!AA72</f>
        <v>0</v>
      </c>
      <c r="V70" s="38">
        <f>'[1]План 2023'!AB72</f>
        <v>0</v>
      </c>
      <c r="W70" s="39">
        <f>'[1]План 2023'!AC72</f>
        <v>0</v>
      </c>
      <c r="X70" s="39">
        <f>'[1]План 2023'!AD72</f>
        <v>0</v>
      </c>
      <c r="Y70" s="39">
        <f>'[1]План 2023'!AE72</f>
        <v>0</v>
      </c>
      <c r="Z70" s="39">
        <f>'[1]План 2023'!AF72</f>
        <v>0</v>
      </c>
      <c r="AA70" s="40">
        <f>'[1]План 2023'!AG72</f>
        <v>0</v>
      </c>
      <c r="AB70" s="39">
        <f>'[1]План 2023'!AH72</f>
        <v>0</v>
      </c>
      <c r="AC70" s="41">
        <f>'[1]План 2023'!AI72</f>
        <v>0</v>
      </c>
      <c r="AD70" s="41">
        <f>'[1]План 2023'!AJ72</f>
        <v>0</v>
      </c>
      <c r="AE70" s="45">
        <f>'[1]План 2023'!AK72</f>
        <v>0</v>
      </c>
      <c r="AF70" s="32">
        <f>'[1]План 2023'!AL72</f>
        <v>0</v>
      </c>
      <c r="AG70" s="41">
        <f>'[1]План 2023'!AM72</f>
        <v>0</v>
      </c>
      <c r="AH70" s="41">
        <f>'[1]План 2023'!AN72</f>
        <v>0</v>
      </c>
      <c r="AI70" s="41">
        <f>'[1]План 2023'!AO72</f>
        <v>0</v>
      </c>
      <c r="AJ70" s="41">
        <f>'[1]План 2023'!AP72</f>
        <v>0</v>
      </c>
      <c r="AK70" s="41">
        <f>'[1]План 2023'!AQ72</f>
        <v>0</v>
      </c>
      <c r="AL70" s="41">
        <f>'[1]План 2023'!AT72</f>
        <v>0</v>
      </c>
      <c r="AM70" s="33">
        <f>'[1]План 2023'!AU72</f>
        <v>0</v>
      </c>
      <c r="AN70" s="32"/>
      <c r="AO70" s="33"/>
      <c r="AP70" s="44">
        <f t="shared" si="5"/>
        <v>0</v>
      </c>
      <c r="AQ70" s="29"/>
      <c r="AR70" s="30"/>
      <c r="AS70" s="54"/>
    </row>
    <row r="71" spans="1:47" x14ac:dyDescent="0.2">
      <c r="A71" s="31">
        <v>61</v>
      </c>
      <c r="B71" s="84" t="s">
        <v>104</v>
      </c>
      <c r="C71" s="32">
        <v>0</v>
      </c>
      <c r="D71" s="33">
        <v>0</v>
      </c>
      <c r="E71" s="32">
        <v>0</v>
      </c>
      <c r="F71" s="33">
        <v>0</v>
      </c>
      <c r="G71" s="34">
        <v>0</v>
      </c>
      <c r="H71" s="35">
        <v>0</v>
      </c>
      <c r="I71" s="32">
        <v>0</v>
      </c>
      <c r="J71" s="33">
        <v>0</v>
      </c>
      <c r="K71" s="36">
        <v>0</v>
      </c>
      <c r="L71" s="36">
        <v>0</v>
      </c>
      <c r="M71" s="32">
        <v>0</v>
      </c>
      <c r="N71" s="33">
        <v>0</v>
      </c>
      <c r="O71" s="32">
        <v>0</v>
      </c>
      <c r="P71" s="33">
        <v>0</v>
      </c>
      <c r="Q71" s="32">
        <v>0</v>
      </c>
      <c r="R71" s="33">
        <v>0</v>
      </c>
      <c r="S71" s="37">
        <v>0</v>
      </c>
      <c r="T71" s="32">
        <v>0</v>
      </c>
      <c r="U71" s="33">
        <v>0</v>
      </c>
      <c r="V71" s="38">
        <v>0</v>
      </c>
      <c r="W71" s="39">
        <v>0</v>
      </c>
      <c r="X71" s="39">
        <v>0</v>
      </c>
      <c r="Y71" s="39">
        <v>0</v>
      </c>
      <c r="Z71" s="39">
        <v>0</v>
      </c>
      <c r="AA71" s="40">
        <v>0</v>
      </c>
      <c r="AB71" s="39">
        <v>0</v>
      </c>
      <c r="AC71" s="41">
        <v>0</v>
      </c>
      <c r="AD71" s="41">
        <v>0</v>
      </c>
      <c r="AE71" s="45">
        <v>0</v>
      </c>
      <c r="AF71" s="32">
        <v>0</v>
      </c>
      <c r="AG71" s="41">
        <v>0</v>
      </c>
      <c r="AH71" s="41">
        <v>0</v>
      </c>
      <c r="AI71" s="41">
        <v>0</v>
      </c>
      <c r="AJ71" s="41">
        <v>0</v>
      </c>
      <c r="AK71" s="41">
        <v>0</v>
      </c>
      <c r="AL71" s="41">
        <v>0</v>
      </c>
      <c r="AM71" s="33">
        <v>0</v>
      </c>
      <c r="AN71" s="32"/>
      <c r="AO71" s="33"/>
      <c r="AP71" s="44">
        <v>0</v>
      </c>
      <c r="AQ71" s="29"/>
    </row>
    <row r="72" spans="1:47" x14ac:dyDescent="0.2">
      <c r="A72" s="31"/>
      <c r="B72" s="47"/>
      <c r="C72" s="32"/>
      <c r="D72" s="33"/>
      <c r="E72" s="32"/>
      <c r="F72" s="33"/>
      <c r="G72" s="34"/>
      <c r="H72" s="35"/>
      <c r="I72" s="32"/>
      <c r="J72" s="33"/>
      <c r="K72" s="36"/>
      <c r="L72" s="36"/>
      <c r="M72" s="32"/>
      <c r="N72" s="33"/>
      <c r="O72" s="32"/>
      <c r="P72" s="33"/>
      <c r="Q72" s="32"/>
      <c r="R72" s="33"/>
      <c r="S72" s="37"/>
      <c r="T72" s="32"/>
      <c r="U72" s="33"/>
      <c r="V72" s="38"/>
      <c r="W72" s="39"/>
      <c r="X72" s="39"/>
      <c r="Y72" s="39"/>
      <c r="Z72" s="39"/>
      <c r="AA72" s="40"/>
      <c r="AB72" s="39"/>
      <c r="AC72" s="41"/>
      <c r="AD72" s="41"/>
      <c r="AE72" s="45"/>
      <c r="AF72" s="32"/>
      <c r="AG72" s="41"/>
      <c r="AH72" s="41"/>
      <c r="AI72" s="41"/>
      <c r="AJ72" s="41"/>
      <c r="AK72" s="41"/>
      <c r="AL72" s="41"/>
      <c r="AM72" s="33"/>
      <c r="AN72" s="32"/>
      <c r="AO72" s="33"/>
      <c r="AP72" s="44"/>
      <c r="AQ72" s="29"/>
    </row>
    <row r="73" spans="1:47" x14ac:dyDescent="0.2">
      <c r="A73" s="49"/>
      <c r="B73" s="50" t="s">
        <v>36</v>
      </c>
      <c r="C73" s="51">
        <f t="shared" ref="C73:J73" si="6">SUM(C11:C66)</f>
        <v>85531</v>
      </c>
      <c r="D73" s="52">
        <f t="shared" si="6"/>
        <v>1041882.18</v>
      </c>
      <c r="E73" s="51">
        <f t="shared" si="6"/>
        <v>176427</v>
      </c>
      <c r="F73" s="52">
        <f t="shared" si="6"/>
        <v>1224523.47</v>
      </c>
      <c r="G73" s="51">
        <f t="shared" si="6"/>
        <v>97940</v>
      </c>
      <c r="H73" s="51">
        <f t="shared" si="6"/>
        <v>78487</v>
      </c>
      <c r="I73" s="51">
        <f t="shared" si="6"/>
        <v>648472</v>
      </c>
      <c r="J73" s="52">
        <f t="shared" si="6"/>
        <v>1194239.7000000002</v>
      </c>
      <c r="K73" s="53"/>
      <c r="L73" s="53"/>
      <c r="M73" s="51">
        <f t="shared" ref="M73:AP73" si="7">SUM(M11:M66)</f>
        <v>133312</v>
      </c>
      <c r="N73" s="52">
        <f t="shared" si="7"/>
        <v>442450.15999999992</v>
      </c>
      <c r="O73" s="51">
        <f t="shared" si="7"/>
        <v>505911</v>
      </c>
      <c r="P73" s="52">
        <f t="shared" si="7"/>
        <v>3033061.3200000008</v>
      </c>
      <c r="Q73" s="51">
        <f t="shared" si="7"/>
        <v>1424052</v>
      </c>
      <c r="R73" s="52">
        <f t="shared" si="7"/>
        <v>745584.91486999986</v>
      </c>
      <c r="S73" s="52">
        <f t="shared" si="7"/>
        <v>6851696.9948700005</v>
      </c>
      <c r="T73" s="51">
        <f t="shared" si="7"/>
        <v>48963</v>
      </c>
      <c r="U73" s="52">
        <f t="shared" si="7"/>
        <v>7208536.5799999991</v>
      </c>
      <c r="V73" s="51">
        <f t="shared" si="7"/>
        <v>45235</v>
      </c>
      <c r="W73" s="52">
        <f t="shared" si="7"/>
        <v>6329131.0299999993</v>
      </c>
      <c r="X73" s="51">
        <f t="shared" si="7"/>
        <v>3257</v>
      </c>
      <c r="Y73" s="52">
        <f t="shared" si="7"/>
        <v>688180.85</v>
      </c>
      <c r="Z73" s="51">
        <f t="shared" si="7"/>
        <v>55</v>
      </c>
      <c r="AA73" s="52">
        <f t="shared" si="7"/>
        <v>16382.25</v>
      </c>
      <c r="AB73" s="51">
        <f t="shared" si="7"/>
        <v>328</v>
      </c>
      <c r="AC73" s="52">
        <f t="shared" si="7"/>
        <v>141610.74</v>
      </c>
      <c r="AD73" s="51">
        <f t="shared" si="7"/>
        <v>88</v>
      </c>
      <c r="AE73" s="52">
        <f t="shared" si="7"/>
        <v>33231.71</v>
      </c>
      <c r="AF73" s="51">
        <f t="shared" si="7"/>
        <v>18801</v>
      </c>
      <c r="AG73" s="52">
        <f t="shared" si="7"/>
        <v>1915807.9399980004</v>
      </c>
      <c r="AH73" s="51">
        <f t="shared" si="7"/>
        <v>14499</v>
      </c>
      <c r="AI73" s="52">
        <f t="shared" si="7"/>
        <v>1067403.0703000003</v>
      </c>
      <c r="AJ73" s="51">
        <f t="shared" si="7"/>
        <v>2788</v>
      </c>
      <c r="AK73" s="52">
        <f t="shared" si="7"/>
        <v>706581.81</v>
      </c>
      <c r="AL73" s="51">
        <f t="shared" si="7"/>
        <v>30</v>
      </c>
      <c r="AM73" s="52">
        <f t="shared" si="7"/>
        <v>3651.2799999999997</v>
      </c>
      <c r="AN73" s="51">
        <f t="shared" si="7"/>
        <v>0</v>
      </c>
      <c r="AO73" s="52">
        <f t="shared" si="7"/>
        <v>0</v>
      </c>
      <c r="AP73" s="52">
        <f t="shared" si="7"/>
        <v>17017923.694868002</v>
      </c>
      <c r="AQ73" s="29"/>
      <c r="AT73" s="55"/>
    </row>
    <row r="74" spans="1:47" x14ac:dyDescent="0.2">
      <c r="A74" s="135"/>
      <c r="B74" s="135"/>
      <c r="C74" s="54"/>
      <c r="D74" s="55"/>
      <c r="E74" s="54"/>
      <c r="F74" s="55"/>
      <c r="I74" s="56"/>
      <c r="J74" s="56"/>
      <c r="K74" s="56"/>
      <c r="L74" s="56"/>
      <c r="M74" s="56"/>
      <c r="N74" s="56"/>
      <c r="O74" s="56"/>
      <c r="P74" s="54"/>
      <c r="Q74" s="55"/>
      <c r="R74" s="54"/>
      <c r="S74" s="55"/>
      <c r="T74" s="55"/>
      <c r="U74" s="55"/>
      <c r="W74" s="57"/>
      <c r="X74" s="55"/>
      <c r="Y74" s="54"/>
      <c r="Z74" s="54"/>
      <c r="AA74" s="54"/>
      <c r="AB74" s="58"/>
      <c r="AC74" s="54"/>
      <c r="AD74" s="59"/>
      <c r="AE74" s="54"/>
      <c r="AF74" s="58"/>
      <c r="AG74" s="54"/>
      <c r="AH74" s="55"/>
      <c r="AI74" s="55"/>
      <c r="AJ74" s="55"/>
      <c r="AK74" s="54"/>
      <c r="AL74" s="55"/>
      <c r="AM74" s="55"/>
      <c r="AN74" s="55"/>
      <c r="AO74" s="55"/>
      <c r="AP74" s="55"/>
      <c r="AQ74" s="55"/>
      <c r="AU74" s="55"/>
    </row>
    <row r="75" spans="1:47" x14ac:dyDescent="0.2">
      <c r="S75" s="58"/>
      <c r="AP75" s="58"/>
    </row>
    <row r="81" spans="1:25" ht="43.5" customHeight="1" x14ac:dyDescent="0.2">
      <c r="B81" s="134" t="str">
        <f>C3</f>
        <v xml:space="preserve">Распределение объемов медицинской помощи и финансового обеспечения объемов медицинской помощи  для медицинских организаций 
 в пределах объемов, установленных Территориальной программой ОМС на 2024 год
</v>
      </c>
      <c r="C81" s="134"/>
      <c r="D81" s="134"/>
      <c r="E81" s="134"/>
      <c r="F81" s="134"/>
      <c r="G81" s="134"/>
      <c r="H81" s="134"/>
      <c r="I81" s="134"/>
      <c r="J81" s="134"/>
      <c r="K81" s="134"/>
      <c r="L81" s="134"/>
      <c r="M81" s="134"/>
      <c r="N81" s="80"/>
      <c r="O81" s="80"/>
      <c r="P81" s="80"/>
      <c r="Q81" s="80"/>
      <c r="R81" s="80"/>
      <c r="S81" s="80"/>
    </row>
    <row r="82" spans="1:25" ht="14.25" x14ac:dyDescent="0.2">
      <c r="A82" s="60"/>
    </row>
    <row r="83" spans="1:25" ht="12" customHeight="1" x14ac:dyDescent="0.2">
      <c r="B83" s="136" t="s">
        <v>37</v>
      </c>
      <c r="C83" s="139" t="s">
        <v>38</v>
      </c>
      <c r="D83" s="142" t="s">
        <v>39</v>
      </c>
      <c r="E83" s="142"/>
      <c r="F83" s="142" t="s">
        <v>40</v>
      </c>
      <c r="G83" s="142"/>
      <c r="H83" s="142" t="s">
        <v>41</v>
      </c>
      <c r="I83" s="142"/>
      <c r="J83" s="142" t="s">
        <v>42</v>
      </c>
      <c r="K83" s="144"/>
      <c r="L83" s="100" t="s">
        <v>7</v>
      </c>
      <c r="M83" s="101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 ht="12" customHeight="1" x14ac:dyDescent="0.2">
      <c r="B84" s="137"/>
      <c r="C84" s="140"/>
      <c r="D84" s="128"/>
      <c r="E84" s="128"/>
      <c r="F84" s="128"/>
      <c r="G84" s="128"/>
      <c r="H84" s="143"/>
      <c r="I84" s="128"/>
      <c r="J84" s="128"/>
      <c r="K84" s="124"/>
      <c r="L84" s="102"/>
      <c r="M84" s="103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 ht="28.5" customHeight="1" x14ac:dyDescent="0.2">
      <c r="B85" s="137"/>
      <c r="C85" s="140"/>
      <c r="D85" s="128"/>
      <c r="E85" s="128"/>
      <c r="F85" s="128"/>
      <c r="G85" s="128"/>
      <c r="H85" s="128"/>
      <c r="I85" s="128"/>
      <c r="J85" s="128"/>
      <c r="K85" s="124"/>
      <c r="L85" s="132"/>
      <c r="M85" s="133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ht="12" customHeight="1" x14ac:dyDescent="0.2">
      <c r="B86" s="138"/>
      <c r="C86" s="141"/>
      <c r="D86" s="61" t="s">
        <v>43</v>
      </c>
      <c r="E86" s="61" t="s">
        <v>29</v>
      </c>
      <c r="F86" s="61" t="s">
        <v>43</v>
      </c>
      <c r="G86" s="61" t="s">
        <v>29</v>
      </c>
      <c r="H86" s="61" t="s">
        <v>43</v>
      </c>
      <c r="I86" s="61" t="s">
        <v>29</v>
      </c>
      <c r="J86" s="61" t="s">
        <v>43</v>
      </c>
      <c r="K86" s="62" t="s">
        <v>29</v>
      </c>
      <c r="L86" s="63" t="s">
        <v>43</v>
      </c>
      <c r="M86" s="64" t="s">
        <v>29</v>
      </c>
    </row>
    <row r="87" spans="1:25" x14ac:dyDescent="0.2">
      <c r="B87" s="65">
        <v>1</v>
      </c>
      <c r="C87" s="66">
        <v>2</v>
      </c>
      <c r="D87" s="66">
        <v>3</v>
      </c>
      <c r="E87" s="66">
        <v>4</v>
      </c>
      <c r="F87" s="66">
        <v>5</v>
      </c>
      <c r="G87" s="66">
        <v>6</v>
      </c>
      <c r="H87" s="66">
        <v>7</v>
      </c>
      <c r="I87" s="66">
        <v>8</v>
      </c>
      <c r="J87" s="66">
        <v>11</v>
      </c>
      <c r="K87" s="67">
        <v>12</v>
      </c>
      <c r="L87" s="65">
        <v>17</v>
      </c>
      <c r="M87" s="68">
        <v>18</v>
      </c>
    </row>
    <row r="88" spans="1:25" x14ac:dyDescent="0.2">
      <c r="B88" s="69" t="str">
        <f>[1]СВОД!A711</f>
        <v>Акушерство и гинекология</v>
      </c>
      <c r="C88" s="70">
        <f>[1]СВОД!V711</f>
        <v>1</v>
      </c>
      <c r="D88" s="71">
        <f>'[1]410001'!U710</f>
        <v>5</v>
      </c>
      <c r="E88" s="72">
        <f>'[1]410001'!V710</f>
        <v>1413.49</v>
      </c>
      <c r="F88" s="71">
        <f>'[1]410002'!U710</f>
        <v>0</v>
      </c>
      <c r="G88" s="72">
        <f>'[1]410002'!V710</f>
        <v>0</v>
      </c>
      <c r="H88" s="71">
        <f>'[1]410006'!U710</f>
        <v>0</v>
      </c>
      <c r="I88" s="72">
        <f>'[1]410006'!V710</f>
        <v>0</v>
      </c>
      <c r="J88" s="71">
        <f>'[1]410009'!U710</f>
        <v>0</v>
      </c>
      <c r="K88" s="72">
        <f>'[1]410009'!V710</f>
        <v>0</v>
      </c>
      <c r="L88" s="73">
        <f>D88+F88+H88+J88</f>
        <v>5</v>
      </c>
      <c r="M88" s="74">
        <f t="shared" ref="M88:M151" si="8">E88+G88+I88+K88</f>
        <v>1413.49</v>
      </c>
    </row>
    <row r="89" spans="1:25" x14ac:dyDescent="0.2">
      <c r="B89" s="69" t="str">
        <f>[1]СВОД!A712</f>
        <v>Акушерство и гинекология</v>
      </c>
      <c r="C89" s="70">
        <f>[1]СВОД!V712</f>
        <v>2</v>
      </c>
      <c r="D89" s="71">
        <f>'[1]410001'!U711</f>
        <v>2</v>
      </c>
      <c r="E89" s="72">
        <f>'[1]410001'!V711</f>
        <v>918.13</v>
      </c>
      <c r="F89" s="71">
        <f>'[1]410002'!U711</f>
        <v>0</v>
      </c>
      <c r="G89" s="72">
        <f>'[1]410002'!V711</f>
        <v>0</v>
      </c>
      <c r="H89" s="71">
        <f>'[1]410006'!U711</f>
        <v>0</v>
      </c>
      <c r="I89" s="72">
        <f>'[1]410006'!V711</f>
        <v>0</v>
      </c>
      <c r="J89" s="71">
        <f>'[1]410009'!U711</f>
        <v>0</v>
      </c>
      <c r="K89" s="72">
        <f>'[1]410009'!V711</f>
        <v>0</v>
      </c>
      <c r="L89" s="73">
        <f t="shared" ref="L89:L152" si="9">D89+F89+H89+J89</f>
        <v>2</v>
      </c>
      <c r="M89" s="74">
        <f t="shared" si="8"/>
        <v>918.13</v>
      </c>
    </row>
    <row r="90" spans="1:25" x14ac:dyDescent="0.2">
      <c r="B90" s="69" t="str">
        <f>[1]СВОД!A713</f>
        <v>Гастроэнтерология</v>
      </c>
      <c r="C90" s="70">
        <f>[1]СВОД!V713</f>
        <v>3</v>
      </c>
      <c r="D90" s="71">
        <f>'[1]410001'!U712</f>
        <v>0</v>
      </c>
      <c r="E90" s="72">
        <f>'[1]410001'!V712</f>
        <v>0</v>
      </c>
      <c r="F90" s="71">
        <f>'[1]410002'!U712</f>
        <v>0</v>
      </c>
      <c r="G90" s="72">
        <f>'[1]410002'!V712</f>
        <v>0</v>
      </c>
      <c r="H90" s="71">
        <f>'[1]410006'!U712</f>
        <v>0</v>
      </c>
      <c r="I90" s="72">
        <f>'[1]410006'!V712</f>
        <v>0</v>
      </c>
      <c r="J90" s="71">
        <f>'[1]410009'!U712</f>
        <v>0</v>
      </c>
      <c r="K90" s="72">
        <f>'[1]410009'!V712</f>
        <v>0</v>
      </c>
      <c r="L90" s="73">
        <f t="shared" si="9"/>
        <v>0</v>
      </c>
      <c r="M90" s="74">
        <f t="shared" si="8"/>
        <v>0</v>
      </c>
    </row>
    <row r="91" spans="1:25" x14ac:dyDescent="0.2">
      <c r="B91" s="69" t="str">
        <f>[1]СВОД!A714</f>
        <v>Гематология</v>
      </c>
      <c r="C91" s="70">
        <f>[1]СВОД!V714</f>
        <v>4</v>
      </c>
      <c r="D91" s="71">
        <f>'[1]410001'!U713</f>
        <v>0</v>
      </c>
      <c r="E91" s="72">
        <f>'[1]410001'!V713</f>
        <v>0</v>
      </c>
      <c r="F91" s="71">
        <f>'[1]410002'!U713</f>
        <v>0</v>
      </c>
      <c r="G91" s="72">
        <f>'[1]410002'!V713</f>
        <v>0</v>
      </c>
      <c r="H91" s="71">
        <f>'[1]410006'!U713</f>
        <v>0</v>
      </c>
      <c r="I91" s="72">
        <f>'[1]410006'!V713</f>
        <v>0</v>
      </c>
      <c r="J91" s="71">
        <f>'[1]410009'!U713</f>
        <v>0</v>
      </c>
      <c r="K91" s="72">
        <f>'[1]410009'!V713</f>
        <v>0</v>
      </c>
      <c r="L91" s="73">
        <f t="shared" si="9"/>
        <v>0</v>
      </c>
      <c r="M91" s="74">
        <f t="shared" si="8"/>
        <v>0</v>
      </c>
    </row>
    <row r="92" spans="1:25" x14ac:dyDescent="0.2">
      <c r="B92" s="69" t="str">
        <f>[1]СВОД!A715</f>
        <v>Гематология</v>
      </c>
      <c r="C92" s="70">
        <f>[1]СВОД!V715</f>
        <v>5</v>
      </c>
      <c r="D92" s="71">
        <f>'[1]410001'!U714</f>
        <v>0</v>
      </c>
      <c r="E92" s="72">
        <f>'[1]410001'!V714</f>
        <v>0</v>
      </c>
      <c r="F92" s="71">
        <f>'[1]410002'!U714</f>
        <v>0</v>
      </c>
      <c r="G92" s="72">
        <f>'[1]410002'!V714</f>
        <v>0</v>
      </c>
      <c r="H92" s="71">
        <f>'[1]410006'!U714</f>
        <v>0</v>
      </c>
      <c r="I92" s="72">
        <f>'[1]410006'!V714</f>
        <v>0</v>
      </c>
      <c r="J92" s="71">
        <f>'[1]410009'!U714</f>
        <v>0</v>
      </c>
      <c r="K92" s="72">
        <f>'[1]410009'!V714</f>
        <v>0</v>
      </c>
      <c r="L92" s="73">
        <f t="shared" si="9"/>
        <v>0</v>
      </c>
      <c r="M92" s="74">
        <f t="shared" si="8"/>
        <v>0</v>
      </c>
    </row>
    <row r="93" spans="1:25" x14ac:dyDescent="0.2">
      <c r="B93" s="69" t="str">
        <f>[1]СВОД!A716</f>
        <v>Детская хирургия в период новорожденности</v>
      </c>
      <c r="C93" s="70">
        <f>[1]СВОД!V716</f>
        <v>6</v>
      </c>
      <c r="D93" s="71">
        <f>'[1]410001'!U715</f>
        <v>0</v>
      </c>
      <c r="E93" s="72">
        <f>'[1]410001'!V715</f>
        <v>0</v>
      </c>
      <c r="F93" s="71">
        <f>'[1]410002'!U715</f>
        <v>0</v>
      </c>
      <c r="G93" s="72">
        <f>'[1]410002'!V715</f>
        <v>0</v>
      </c>
      <c r="H93" s="71">
        <f>'[1]410006'!U715</f>
        <v>0</v>
      </c>
      <c r="I93" s="72">
        <f>'[1]410006'!V715</f>
        <v>0</v>
      </c>
      <c r="J93" s="71">
        <f>'[1]410009'!U715</f>
        <v>0</v>
      </c>
      <c r="K93" s="72">
        <f>'[1]410009'!V715</f>
        <v>0</v>
      </c>
      <c r="L93" s="73">
        <f t="shared" si="9"/>
        <v>0</v>
      </c>
      <c r="M93" s="74">
        <f t="shared" si="8"/>
        <v>0</v>
      </c>
    </row>
    <row r="94" spans="1:25" x14ac:dyDescent="0.2">
      <c r="B94" s="69" t="str">
        <f>[1]СВОД!A717</f>
        <v>Дерматовенерология</v>
      </c>
      <c r="C94" s="70">
        <f>[1]СВОД!V717</f>
        <v>7</v>
      </c>
      <c r="D94" s="71">
        <f>'[1]410001'!U716</f>
        <v>0</v>
      </c>
      <c r="E94" s="72">
        <f>'[1]410001'!V716</f>
        <v>0</v>
      </c>
      <c r="F94" s="71">
        <f>'[1]410002'!U716</f>
        <v>0</v>
      </c>
      <c r="G94" s="72">
        <f>'[1]410002'!V716</f>
        <v>0</v>
      </c>
      <c r="H94" s="71">
        <f>'[1]410006'!U716</f>
        <v>0</v>
      </c>
      <c r="I94" s="72">
        <f>'[1]410006'!V716</f>
        <v>0</v>
      </c>
      <c r="J94" s="71">
        <f>'[1]410009'!U716</f>
        <v>0</v>
      </c>
      <c r="K94" s="72">
        <f>'[1]410009'!V716</f>
        <v>0</v>
      </c>
      <c r="L94" s="73">
        <f t="shared" si="9"/>
        <v>0</v>
      </c>
      <c r="M94" s="74">
        <f t="shared" si="8"/>
        <v>0</v>
      </c>
    </row>
    <row r="95" spans="1:25" x14ac:dyDescent="0.2">
      <c r="B95" s="69" t="str">
        <f>[1]СВОД!A718</f>
        <v>Комбустиология</v>
      </c>
      <c r="C95" s="70">
        <f>[1]СВОД!V718</f>
        <v>8</v>
      </c>
      <c r="D95" s="71">
        <f>'[1]410001'!U717</f>
        <v>0</v>
      </c>
      <c r="E95" s="72">
        <f>'[1]410001'!V717</f>
        <v>0</v>
      </c>
      <c r="F95" s="71">
        <f>'[1]410002'!U717</f>
        <v>0</v>
      </c>
      <c r="G95" s="72">
        <f>'[1]410002'!V717</f>
        <v>0</v>
      </c>
      <c r="H95" s="71">
        <f>'[1]410006'!U717</f>
        <v>0</v>
      </c>
      <c r="I95" s="72">
        <f>'[1]410006'!V717</f>
        <v>0</v>
      </c>
      <c r="J95" s="71">
        <f>'[1]410009'!U717</f>
        <v>0</v>
      </c>
      <c r="K95" s="72">
        <f>'[1]410009'!V717</f>
        <v>0</v>
      </c>
      <c r="L95" s="73">
        <f t="shared" si="9"/>
        <v>0</v>
      </c>
      <c r="M95" s="74">
        <f t="shared" si="8"/>
        <v>0</v>
      </c>
    </row>
    <row r="96" spans="1:25" x14ac:dyDescent="0.2">
      <c r="B96" s="69" t="str">
        <f>[1]СВОД!A719</f>
        <v>Комбустиология</v>
      </c>
      <c r="C96" s="70">
        <f>[1]СВОД!V719</f>
        <v>9</v>
      </c>
      <c r="D96" s="71">
        <f>'[1]410001'!U718</f>
        <v>0</v>
      </c>
      <c r="E96" s="72">
        <f>'[1]410001'!V718</f>
        <v>0</v>
      </c>
      <c r="F96" s="71">
        <f>'[1]410002'!U718</f>
        <v>0</v>
      </c>
      <c r="G96" s="72">
        <f>'[1]410002'!V718</f>
        <v>0</v>
      </c>
      <c r="H96" s="71">
        <f>'[1]410006'!U718</f>
        <v>0</v>
      </c>
      <c r="I96" s="72">
        <f>'[1]410006'!V718</f>
        <v>0</v>
      </c>
      <c r="J96" s="71">
        <f>'[1]410009'!U718</f>
        <v>0</v>
      </c>
      <c r="K96" s="72">
        <f>'[1]410009'!V718</f>
        <v>0</v>
      </c>
      <c r="L96" s="73">
        <f t="shared" si="9"/>
        <v>0</v>
      </c>
      <c r="M96" s="74">
        <f t="shared" si="8"/>
        <v>0</v>
      </c>
    </row>
    <row r="97" spans="2:13" x14ac:dyDescent="0.2">
      <c r="B97" s="69" t="str">
        <f>[1]СВОД!A720</f>
        <v>Нейрохирургия</v>
      </c>
      <c r="C97" s="70">
        <f>[1]СВОД!V720</f>
        <v>10</v>
      </c>
      <c r="D97" s="71">
        <f>'[1]410001'!U719</f>
        <v>10</v>
      </c>
      <c r="E97" s="72">
        <f>'[1]410001'!V719</f>
        <v>3130.99</v>
      </c>
      <c r="F97" s="71">
        <f>'[1]410002'!U719</f>
        <v>0</v>
      </c>
      <c r="G97" s="72">
        <f>'[1]410002'!V719</f>
        <v>0</v>
      </c>
      <c r="H97" s="71">
        <f>'[1]410006'!U719</f>
        <v>0</v>
      </c>
      <c r="I97" s="72">
        <f>'[1]410006'!V719</f>
        <v>0</v>
      </c>
      <c r="J97" s="71">
        <f>'[1]410009'!U719</f>
        <v>0</v>
      </c>
      <c r="K97" s="72">
        <f>'[1]410009'!V719</f>
        <v>0</v>
      </c>
      <c r="L97" s="73">
        <f t="shared" si="9"/>
        <v>10</v>
      </c>
      <c r="M97" s="74">
        <f t="shared" si="8"/>
        <v>3130.99</v>
      </c>
    </row>
    <row r="98" spans="2:13" x14ac:dyDescent="0.2">
      <c r="B98" s="69" t="str">
        <f>[1]СВОД!A721</f>
        <v>Нейрохирургия</v>
      </c>
      <c r="C98" s="70">
        <f>[1]СВОД!V721</f>
        <v>11</v>
      </c>
      <c r="D98" s="71">
        <f>'[1]410001'!U720</f>
        <v>0</v>
      </c>
      <c r="E98" s="72">
        <f>'[1]410001'!V720</f>
        <v>0</v>
      </c>
      <c r="F98" s="71">
        <f>'[1]410002'!U720</f>
        <v>0</v>
      </c>
      <c r="G98" s="72">
        <f>'[1]410002'!V720</f>
        <v>0</v>
      </c>
      <c r="H98" s="71">
        <f>'[1]410006'!U720</f>
        <v>0</v>
      </c>
      <c r="I98" s="72">
        <f>'[1]410006'!V720</f>
        <v>0</v>
      </c>
      <c r="J98" s="71">
        <f>'[1]410009'!U720</f>
        <v>0</v>
      </c>
      <c r="K98" s="72">
        <f>'[1]410009'!V720</f>
        <v>0</v>
      </c>
      <c r="L98" s="73">
        <f t="shared" si="9"/>
        <v>0</v>
      </c>
      <c r="M98" s="74">
        <f t="shared" si="8"/>
        <v>0</v>
      </c>
    </row>
    <row r="99" spans="2:13" x14ac:dyDescent="0.2">
      <c r="B99" s="69" t="str">
        <f>[1]СВОД!A722</f>
        <v>Нейрохирургия</v>
      </c>
      <c r="C99" s="70">
        <f>[1]СВОД!V722</f>
        <v>12</v>
      </c>
      <c r="D99" s="71">
        <f>'[1]410001'!U721</f>
        <v>0</v>
      </c>
      <c r="E99" s="72">
        <f>'[1]410001'!V721</f>
        <v>0</v>
      </c>
      <c r="F99" s="71">
        <f>'[1]410002'!U721</f>
        <v>0</v>
      </c>
      <c r="G99" s="72">
        <f>'[1]410002'!V721</f>
        <v>0</v>
      </c>
      <c r="H99" s="71">
        <f>'[1]410006'!U721</f>
        <v>0</v>
      </c>
      <c r="I99" s="72">
        <f>'[1]410006'!V721</f>
        <v>0</v>
      </c>
      <c r="J99" s="71">
        <f>'[1]410009'!U721</f>
        <v>0</v>
      </c>
      <c r="K99" s="72">
        <f>'[1]410009'!V721</f>
        <v>0</v>
      </c>
      <c r="L99" s="73">
        <f t="shared" si="9"/>
        <v>0</v>
      </c>
      <c r="M99" s="74">
        <f t="shared" si="8"/>
        <v>0</v>
      </c>
    </row>
    <row r="100" spans="2:13" x14ac:dyDescent="0.2">
      <c r="B100" s="69" t="str">
        <f>[1]СВОД!A723</f>
        <v>Нейрохирургия</v>
      </c>
      <c r="C100" s="70">
        <f>[1]СВОД!V723</f>
        <v>13</v>
      </c>
      <c r="D100" s="71">
        <f>'[1]410001'!U722</f>
        <v>0</v>
      </c>
      <c r="E100" s="72">
        <f>'[1]410001'!V722</f>
        <v>0</v>
      </c>
      <c r="F100" s="71">
        <f>'[1]410002'!U722</f>
        <v>0</v>
      </c>
      <c r="G100" s="72">
        <f>'[1]410002'!V722</f>
        <v>0</v>
      </c>
      <c r="H100" s="71">
        <f>'[1]410006'!U722</f>
        <v>0</v>
      </c>
      <c r="I100" s="72">
        <f>'[1]410006'!V722</f>
        <v>0</v>
      </c>
      <c r="J100" s="71">
        <f>'[1]410009'!U722</f>
        <v>0</v>
      </c>
      <c r="K100" s="72">
        <f>'[1]410009'!V722</f>
        <v>0</v>
      </c>
      <c r="L100" s="73">
        <f t="shared" si="9"/>
        <v>0</v>
      </c>
      <c r="M100" s="74">
        <f t="shared" si="8"/>
        <v>0</v>
      </c>
    </row>
    <row r="101" spans="2:13" x14ac:dyDescent="0.2">
      <c r="B101" s="69" t="str">
        <f>[1]СВОД!A724</f>
        <v>Нейрохирургия</v>
      </c>
      <c r="C101" s="70">
        <f>[1]СВОД!V724</f>
        <v>14</v>
      </c>
      <c r="D101" s="71">
        <f>'[1]410001'!U723</f>
        <v>7</v>
      </c>
      <c r="E101" s="72">
        <f>'[1]410001'!V723</f>
        <v>4792.29</v>
      </c>
      <c r="F101" s="71">
        <f>'[1]410002'!U723</f>
        <v>0</v>
      </c>
      <c r="G101" s="72">
        <f>'[1]410002'!V723</f>
        <v>0</v>
      </c>
      <c r="H101" s="71">
        <f>'[1]410006'!U723</f>
        <v>0</v>
      </c>
      <c r="I101" s="72">
        <f>'[1]410006'!V723</f>
        <v>0</v>
      </c>
      <c r="J101" s="71">
        <f>'[1]410009'!U723</f>
        <v>0</v>
      </c>
      <c r="K101" s="72">
        <f>'[1]410009'!V723</f>
        <v>0</v>
      </c>
      <c r="L101" s="73">
        <f t="shared" si="9"/>
        <v>7</v>
      </c>
      <c r="M101" s="74">
        <f t="shared" si="8"/>
        <v>4792.29</v>
      </c>
    </row>
    <row r="102" spans="2:13" x14ac:dyDescent="0.2">
      <c r="B102" s="69" t="str">
        <f>[1]СВОД!A725</f>
        <v>Нейрохирургия</v>
      </c>
      <c r="C102" s="70">
        <f>[1]СВОД!V725</f>
        <v>15</v>
      </c>
      <c r="D102" s="71">
        <f>'[1]410001'!U724</f>
        <v>0</v>
      </c>
      <c r="E102" s="72">
        <f>'[1]410001'!V724</f>
        <v>0</v>
      </c>
      <c r="F102" s="71">
        <f>'[1]410002'!U724</f>
        <v>0</v>
      </c>
      <c r="G102" s="72">
        <f>'[1]410002'!V724</f>
        <v>0</v>
      </c>
      <c r="H102" s="71">
        <f>'[1]410006'!U724</f>
        <v>0</v>
      </c>
      <c r="I102" s="72">
        <f>'[1]410006'!V724</f>
        <v>0</v>
      </c>
      <c r="J102" s="71">
        <f>'[1]410009'!U724</f>
        <v>0</v>
      </c>
      <c r="K102" s="72">
        <f>'[1]410009'!V724</f>
        <v>0</v>
      </c>
      <c r="L102" s="73">
        <f t="shared" si="9"/>
        <v>0</v>
      </c>
      <c r="M102" s="74">
        <f t="shared" si="8"/>
        <v>0</v>
      </c>
    </row>
    <row r="103" spans="2:13" x14ac:dyDescent="0.2">
      <c r="B103" s="69" t="str">
        <f>[1]СВОД!A726</f>
        <v>Неонатология</v>
      </c>
      <c r="C103" s="70">
        <f>[1]СВОД!V726</f>
        <v>16</v>
      </c>
      <c r="D103" s="71">
        <f>'[1]410001'!U725</f>
        <v>0</v>
      </c>
      <c r="E103" s="72">
        <f>'[1]410001'!V725</f>
        <v>0</v>
      </c>
      <c r="F103" s="71">
        <f>'[1]410002'!U725</f>
        <v>6</v>
      </c>
      <c r="G103" s="72">
        <f>'[1]410002'!V725</f>
        <v>2753.3700000000003</v>
      </c>
      <c r="H103" s="71">
        <f>'[1]410006'!U725</f>
        <v>0</v>
      </c>
      <c r="I103" s="72">
        <f>'[1]410006'!V725</f>
        <v>0</v>
      </c>
      <c r="J103" s="71">
        <f>'[1]410009'!U725</f>
        <v>0</v>
      </c>
      <c r="K103" s="72">
        <f>'[1]410009'!V725</f>
        <v>0</v>
      </c>
      <c r="L103" s="73">
        <f t="shared" si="9"/>
        <v>6</v>
      </c>
      <c r="M103" s="74">
        <f t="shared" si="8"/>
        <v>2753.3700000000003</v>
      </c>
    </row>
    <row r="104" spans="2:13" x14ac:dyDescent="0.2">
      <c r="B104" s="69" t="str">
        <f>[1]СВОД!A727</f>
        <v>Неонатология</v>
      </c>
      <c r="C104" s="70">
        <f>[1]СВОД!V727</f>
        <v>17</v>
      </c>
      <c r="D104" s="71">
        <f>'[1]410001'!U726</f>
        <v>0</v>
      </c>
      <c r="E104" s="72">
        <f>'[1]410001'!V726</f>
        <v>0</v>
      </c>
      <c r="F104" s="71">
        <f>'[1]410002'!U726</f>
        <v>1</v>
      </c>
      <c r="G104" s="72">
        <f>'[1]410002'!V726</f>
        <v>1071.9200000000019</v>
      </c>
      <c r="H104" s="71">
        <f>'[1]410006'!U726</f>
        <v>0</v>
      </c>
      <c r="I104" s="72">
        <f>'[1]410006'!V726</f>
        <v>0</v>
      </c>
      <c r="J104" s="71">
        <f>'[1]410009'!U726</f>
        <v>0</v>
      </c>
      <c r="K104" s="72">
        <f>'[1]410009'!V726</f>
        <v>0</v>
      </c>
      <c r="L104" s="73">
        <f t="shared" si="9"/>
        <v>1</v>
      </c>
      <c r="M104" s="74">
        <f t="shared" si="8"/>
        <v>1071.9200000000019</v>
      </c>
    </row>
    <row r="105" spans="2:13" x14ac:dyDescent="0.2">
      <c r="B105" s="69" t="str">
        <f>[1]СВОД!A728</f>
        <v>Онкология</v>
      </c>
      <c r="C105" s="70">
        <f>[1]СВОД!V728</f>
        <v>18</v>
      </c>
      <c r="D105" s="71">
        <f>'[1]410001'!U727</f>
        <v>0</v>
      </c>
      <c r="E105" s="72">
        <f>'[1]410001'!V727</f>
        <v>0</v>
      </c>
      <c r="F105" s="71">
        <f>'[1]410002'!U727</f>
        <v>0</v>
      </c>
      <c r="G105" s="72">
        <f>'[1]410002'!V727</f>
        <v>0</v>
      </c>
      <c r="H105" s="71">
        <f>'[1]410006'!U727</f>
        <v>88</v>
      </c>
      <c r="I105" s="72">
        <f>'[1]410006'!V727</f>
        <v>33231.71</v>
      </c>
      <c r="J105" s="71">
        <f>'[1]410009'!U727</f>
        <v>0</v>
      </c>
      <c r="K105" s="72">
        <f>'[1]410009'!V727</f>
        <v>0</v>
      </c>
      <c r="L105" s="73">
        <f t="shared" si="9"/>
        <v>88</v>
      </c>
      <c r="M105" s="74">
        <f t="shared" si="8"/>
        <v>33231.71</v>
      </c>
    </row>
    <row r="106" spans="2:13" x14ac:dyDescent="0.2">
      <c r="B106" s="69" t="str">
        <f>[1]СВОД!A729</f>
        <v>Онкология</v>
      </c>
      <c r="C106" s="70">
        <f>[1]СВОД!V729</f>
        <v>19</v>
      </c>
      <c r="D106" s="71">
        <f>'[1]410001'!U728</f>
        <v>0</v>
      </c>
      <c r="E106" s="72">
        <f>'[1]410001'!V728</f>
        <v>0</v>
      </c>
      <c r="F106" s="71">
        <f>'[1]410002'!U728</f>
        <v>0</v>
      </c>
      <c r="G106" s="72">
        <f>'[1]410002'!V728</f>
        <v>0</v>
      </c>
      <c r="H106" s="71">
        <f>'[1]410006'!U728</f>
        <v>0</v>
      </c>
      <c r="I106" s="72">
        <f>'[1]410006'!V728</f>
        <v>0</v>
      </c>
      <c r="J106" s="71">
        <f>'[1]410009'!U728</f>
        <v>0</v>
      </c>
      <c r="K106" s="72">
        <f>'[1]410009'!V728</f>
        <v>0</v>
      </c>
      <c r="L106" s="73">
        <f t="shared" si="9"/>
        <v>0</v>
      </c>
      <c r="M106" s="74">
        <f t="shared" si="8"/>
        <v>0</v>
      </c>
    </row>
    <row r="107" spans="2:13" x14ac:dyDescent="0.2">
      <c r="B107" s="69" t="str">
        <f>[1]СВОД!A730</f>
        <v>Онкология</v>
      </c>
      <c r="C107" s="70">
        <f>[1]СВОД!V730</f>
        <v>20</v>
      </c>
      <c r="D107" s="71">
        <f>'[1]410001'!U729</f>
        <v>0</v>
      </c>
      <c r="E107" s="72">
        <f>'[1]410001'!V729</f>
        <v>0</v>
      </c>
      <c r="F107" s="71">
        <f>'[1]410002'!U729</f>
        <v>0</v>
      </c>
      <c r="G107" s="72">
        <f>'[1]410002'!V729</f>
        <v>0</v>
      </c>
      <c r="H107" s="71">
        <f>'[1]410006'!U729</f>
        <v>0</v>
      </c>
      <c r="I107" s="72">
        <f>'[1]410006'!V729</f>
        <v>0</v>
      </c>
      <c r="J107" s="71">
        <f>'[1]410009'!U729</f>
        <v>0</v>
      </c>
      <c r="K107" s="72">
        <f>'[1]410009'!V729</f>
        <v>0</v>
      </c>
      <c r="L107" s="73">
        <f t="shared" si="9"/>
        <v>0</v>
      </c>
      <c r="M107" s="74">
        <f t="shared" si="8"/>
        <v>0</v>
      </c>
    </row>
    <row r="108" spans="2:13" x14ac:dyDescent="0.2">
      <c r="B108" s="69" t="str">
        <f>[1]СВОД!A731</f>
        <v>Онкология</v>
      </c>
      <c r="C108" s="70">
        <f>[1]СВОД!V731</f>
        <v>21</v>
      </c>
      <c r="D108" s="71">
        <f>'[1]410001'!U730</f>
        <v>0</v>
      </c>
      <c r="E108" s="72">
        <f>'[1]410001'!V730</f>
        <v>0</v>
      </c>
      <c r="F108" s="71">
        <f>'[1]410002'!U730</f>
        <v>0</v>
      </c>
      <c r="G108" s="72">
        <f>'[1]410002'!V730</f>
        <v>0</v>
      </c>
      <c r="H108" s="71">
        <f>'[1]410006'!U730</f>
        <v>0</v>
      </c>
      <c r="I108" s="72">
        <f>'[1]410006'!V730</f>
        <v>0</v>
      </c>
      <c r="J108" s="71">
        <f>'[1]410009'!U730</f>
        <v>0</v>
      </c>
      <c r="K108" s="72">
        <f>'[1]410009'!V730</f>
        <v>0</v>
      </c>
      <c r="L108" s="73">
        <f t="shared" si="9"/>
        <v>0</v>
      </c>
      <c r="M108" s="74">
        <f t="shared" si="8"/>
        <v>0</v>
      </c>
    </row>
    <row r="109" spans="2:13" x14ac:dyDescent="0.2">
      <c r="B109" s="69" t="str">
        <f>[1]СВОД!A732</f>
        <v>Онкология</v>
      </c>
      <c r="C109" s="70">
        <f>[1]СВОД!V732</f>
        <v>22</v>
      </c>
      <c r="D109" s="71">
        <f>'[1]410001'!U731</f>
        <v>0</v>
      </c>
      <c r="E109" s="72">
        <f>'[1]410001'!V731</f>
        <v>0</v>
      </c>
      <c r="F109" s="71">
        <f>'[1]410002'!U731</f>
        <v>0</v>
      </c>
      <c r="G109" s="72">
        <f>'[1]410002'!V731</f>
        <v>0</v>
      </c>
      <c r="H109" s="71">
        <f>'[1]410006'!U731</f>
        <v>0</v>
      </c>
      <c r="I109" s="72">
        <f>'[1]410006'!V731</f>
        <v>0</v>
      </c>
      <c r="J109" s="71">
        <f>'[1]410009'!U731</f>
        <v>0</v>
      </c>
      <c r="K109" s="72">
        <f>'[1]410009'!V731</f>
        <v>0</v>
      </c>
      <c r="L109" s="73">
        <f t="shared" si="9"/>
        <v>0</v>
      </c>
      <c r="M109" s="74">
        <f t="shared" si="8"/>
        <v>0</v>
      </c>
    </row>
    <row r="110" spans="2:13" x14ac:dyDescent="0.2">
      <c r="B110" s="69" t="str">
        <f>[1]СВОД!A733</f>
        <v>Онкология</v>
      </c>
      <c r="C110" s="70">
        <f>[1]СВОД!V733</f>
        <v>23</v>
      </c>
      <c r="D110" s="71">
        <f>'[1]410001'!U732</f>
        <v>0</v>
      </c>
      <c r="E110" s="72">
        <f>'[1]410001'!V732</f>
        <v>0</v>
      </c>
      <c r="F110" s="71">
        <f>'[1]410002'!U732</f>
        <v>0</v>
      </c>
      <c r="G110" s="72">
        <f>'[1]410002'!V732</f>
        <v>0</v>
      </c>
      <c r="H110" s="71">
        <f>'[1]410006'!U732</f>
        <v>0</v>
      </c>
      <c r="I110" s="72">
        <f>'[1]410006'!V732</f>
        <v>0</v>
      </c>
      <c r="J110" s="71">
        <f>'[1]410009'!U732</f>
        <v>0</v>
      </c>
      <c r="K110" s="72">
        <f>'[1]410009'!V732</f>
        <v>0</v>
      </c>
      <c r="L110" s="73">
        <f t="shared" si="9"/>
        <v>0</v>
      </c>
      <c r="M110" s="74">
        <f t="shared" si="8"/>
        <v>0</v>
      </c>
    </row>
    <row r="111" spans="2:13" x14ac:dyDescent="0.2">
      <c r="B111" s="69" t="str">
        <f>[1]СВОД!A734</f>
        <v>Онкология</v>
      </c>
      <c r="C111" s="70">
        <f>[1]СВОД!V734</f>
        <v>24</v>
      </c>
      <c r="D111" s="71">
        <f>'[1]410001'!U733</f>
        <v>0</v>
      </c>
      <c r="E111" s="72">
        <f>'[1]410001'!V733</f>
        <v>0</v>
      </c>
      <c r="F111" s="71">
        <f>'[1]410002'!U733</f>
        <v>0</v>
      </c>
      <c r="G111" s="72">
        <f>'[1]410002'!V733</f>
        <v>0</v>
      </c>
      <c r="H111" s="71">
        <f>'[1]410006'!U733</f>
        <v>0</v>
      </c>
      <c r="I111" s="72">
        <f>'[1]410006'!V733</f>
        <v>0</v>
      </c>
      <c r="J111" s="71">
        <f>'[1]410009'!U733</f>
        <v>0</v>
      </c>
      <c r="K111" s="72">
        <f>'[1]410009'!V733</f>
        <v>0</v>
      </c>
      <c r="L111" s="73">
        <f t="shared" si="9"/>
        <v>0</v>
      </c>
      <c r="M111" s="74">
        <f t="shared" si="8"/>
        <v>0</v>
      </c>
    </row>
    <row r="112" spans="2:13" x14ac:dyDescent="0.2">
      <c r="B112" s="69" t="str">
        <f>[1]СВОД!A735</f>
        <v>Отоларингология</v>
      </c>
      <c r="C112" s="70">
        <f>[1]СВОД!V735</f>
        <v>25</v>
      </c>
      <c r="D112" s="71">
        <f>'[1]410001'!U734</f>
        <v>0</v>
      </c>
      <c r="E112" s="72">
        <f>'[1]410001'!V734</f>
        <v>0</v>
      </c>
      <c r="F112" s="71">
        <f>'[1]410002'!U734</f>
        <v>0</v>
      </c>
      <c r="G112" s="72">
        <f>'[1]410002'!V734</f>
        <v>0</v>
      </c>
      <c r="H112" s="71">
        <f>'[1]410006'!U734</f>
        <v>0</v>
      </c>
      <c r="I112" s="72">
        <f>'[1]410006'!V734</f>
        <v>0</v>
      </c>
      <c r="J112" s="71">
        <f>'[1]410009'!U734</f>
        <v>0</v>
      </c>
      <c r="K112" s="72">
        <f>'[1]410009'!V734</f>
        <v>0</v>
      </c>
      <c r="L112" s="73">
        <f t="shared" si="9"/>
        <v>0</v>
      </c>
      <c r="M112" s="74">
        <f t="shared" si="8"/>
        <v>0</v>
      </c>
    </row>
    <row r="113" spans="2:13" x14ac:dyDescent="0.2">
      <c r="B113" s="69" t="str">
        <f>[1]СВОД!A736</f>
        <v>Отоларингология</v>
      </c>
      <c r="C113" s="70">
        <f>[1]СВОД!V736</f>
        <v>26</v>
      </c>
      <c r="D113" s="71">
        <f>'[1]410001'!U735</f>
        <v>0</v>
      </c>
      <c r="E113" s="72">
        <f>'[1]410001'!V735</f>
        <v>0</v>
      </c>
      <c r="F113" s="71">
        <f>'[1]410002'!U735</f>
        <v>0</v>
      </c>
      <c r="G113" s="72">
        <f>'[1]410002'!V735</f>
        <v>0</v>
      </c>
      <c r="H113" s="71">
        <f>'[1]410006'!U735</f>
        <v>0</v>
      </c>
      <c r="I113" s="72">
        <f>'[1]410006'!V735</f>
        <v>0</v>
      </c>
      <c r="J113" s="71">
        <f>'[1]410009'!U735</f>
        <v>0</v>
      </c>
      <c r="K113" s="72">
        <f>'[1]410009'!V735</f>
        <v>0</v>
      </c>
      <c r="L113" s="73">
        <f t="shared" si="9"/>
        <v>0</v>
      </c>
      <c r="M113" s="74">
        <f t="shared" si="8"/>
        <v>0</v>
      </c>
    </row>
    <row r="114" spans="2:13" x14ac:dyDescent="0.2">
      <c r="B114" s="69" t="str">
        <f>[1]СВОД!A737</f>
        <v>Отоларингология</v>
      </c>
      <c r="C114" s="70">
        <f>[1]СВОД!V737</f>
        <v>27</v>
      </c>
      <c r="D114" s="71">
        <f>'[1]410001'!U736</f>
        <v>11</v>
      </c>
      <c r="E114" s="72">
        <f>'[1]410001'!V736</f>
        <v>3613.23</v>
      </c>
      <c r="F114" s="71">
        <f>'[1]410002'!U736</f>
        <v>0</v>
      </c>
      <c r="G114" s="72">
        <f>'[1]410002'!V736</f>
        <v>0</v>
      </c>
      <c r="H114" s="71">
        <f>'[1]410006'!U736</f>
        <v>0</v>
      </c>
      <c r="I114" s="72">
        <f>'[1]410006'!V736</f>
        <v>0</v>
      </c>
      <c r="J114" s="71">
        <f>'[1]410009'!U736</f>
        <v>0</v>
      </c>
      <c r="K114" s="72">
        <f>'[1]410009'!V736</f>
        <v>0</v>
      </c>
      <c r="L114" s="73">
        <f t="shared" si="9"/>
        <v>11</v>
      </c>
      <c r="M114" s="74">
        <f t="shared" si="8"/>
        <v>3613.23</v>
      </c>
    </row>
    <row r="115" spans="2:13" x14ac:dyDescent="0.2">
      <c r="B115" s="69" t="str">
        <f>[1]СВОД!A738</f>
        <v>Офтальмология</v>
      </c>
      <c r="C115" s="70">
        <f>[1]СВОД!V738</f>
        <v>28</v>
      </c>
      <c r="D115" s="71">
        <f>'[1]410001'!U737</f>
        <v>5</v>
      </c>
      <c r="E115" s="72">
        <f>'[1]410001'!V737</f>
        <v>679.49</v>
      </c>
      <c r="F115" s="71">
        <f>'[1]410002'!U737</f>
        <v>0</v>
      </c>
      <c r="G115" s="72">
        <f>'[1]410002'!V737</f>
        <v>0</v>
      </c>
      <c r="H115" s="71">
        <f>'[1]410006'!U737</f>
        <v>0</v>
      </c>
      <c r="I115" s="72">
        <f>'[1]410006'!V737</f>
        <v>0</v>
      </c>
      <c r="J115" s="71">
        <f>'[1]410009'!U737</f>
        <v>0</v>
      </c>
      <c r="K115" s="72">
        <f>'[1]410009'!V737</f>
        <v>0</v>
      </c>
      <c r="L115" s="73">
        <f t="shared" si="9"/>
        <v>5</v>
      </c>
      <c r="M115" s="74">
        <f t="shared" si="8"/>
        <v>679.49</v>
      </c>
    </row>
    <row r="116" spans="2:13" x14ac:dyDescent="0.2">
      <c r="B116" s="69" t="str">
        <f>[1]СВОД!A739</f>
        <v>Офтальмология</v>
      </c>
      <c r="C116" s="70">
        <f>[1]СВОД!V739</f>
        <v>29</v>
      </c>
      <c r="D116" s="71">
        <f>'[1]410001'!U738</f>
        <v>0</v>
      </c>
      <c r="E116" s="72">
        <f>'[1]410001'!V738</f>
        <v>0</v>
      </c>
      <c r="F116" s="71">
        <f>'[1]410002'!U738</f>
        <v>0</v>
      </c>
      <c r="G116" s="72">
        <f>'[1]410002'!V738</f>
        <v>0</v>
      </c>
      <c r="H116" s="71">
        <f>'[1]410006'!U738</f>
        <v>0</v>
      </c>
      <c r="I116" s="72">
        <f>'[1]410006'!V738</f>
        <v>0</v>
      </c>
      <c r="J116" s="71">
        <f>'[1]410009'!U738</f>
        <v>0</v>
      </c>
      <c r="K116" s="72">
        <f>'[1]410009'!V738</f>
        <v>0</v>
      </c>
      <c r="L116" s="73">
        <f t="shared" si="9"/>
        <v>0</v>
      </c>
      <c r="M116" s="74">
        <f t="shared" si="8"/>
        <v>0</v>
      </c>
    </row>
    <row r="117" spans="2:13" x14ac:dyDescent="0.2">
      <c r="B117" s="69" t="str">
        <f>[1]СВОД!A740</f>
        <v>Офтальмология</v>
      </c>
      <c r="C117" s="70">
        <f>[1]СВОД!V740</f>
        <v>30</v>
      </c>
      <c r="D117" s="71">
        <f>'[1]410001'!U739</f>
        <v>0</v>
      </c>
      <c r="E117" s="72">
        <f>'[1]410001'!V739</f>
        <v>0</v>
      </c>
      <c r="F117" s="71">
        <f>'[1]410002'!U739</f>
        <v>0</v>
      </c>
      <c r="G117" s="72">
        <f>'[1]410002'!V739</f>
        <v>0</v>
      </c>
      <c r="H117" s="71">
        <f>'[1]410006'!U739</f>
        <v>0</v>
      </c>
      <c r="I117" s="72">
        <f>'[1]410006'!V739</f>
        <v>0</v>
      </c>
      <c r="J117" s="71">
        <f>'[1]410009'!U739</f>
        <v>0</v>
      </c>
      <c r="K117" s="72">
        <f>'[1]410009'!V739</f>
        <v>0</v>
      </c>
      <c r="L117" s="73">
        <f t="shared" si="9"/>
        <v>0</v>
      </c>
      <c r="M117" s="74">
        <f t="shared" si="8"/>
        <v>0</v>
      </c>
    </row>
    <row r="118" spans="2:13" x14ac:dyDescent="0.2">
      <c r="B118" s="69" t="str">
        <f>[1]СВОД!A741</f>
        <v>Педиатрия</v>
      </c>
      <c r="C118" s="70">
        <f>[1]СВОД!V741</f>
        <v>31</v>
      </c>
      <c r="D118" s="71">
        <f>'[1]410001'!U740</f>
        <v>0</v>
      </c>
      <c r="E118" s="72">
        <f>'[1]410001'!V740</f>
        <v>0</v>
      </c>
      <c r="F118" s="71">
        <f>'[1]410002'!U740</f>
        <v>0</v>
      </c>
      <c r="G118" s="72">
        <f>'[1]410002'!V740</f>
        <v>0</v>
      </c>
      <c r="H118" s="71">
        <f>'[1]410006'!U740</f>
        <v>0</v>
      </c>
      <c r="I118" s="72">
        <f>'[1]410006'!V740</f>
        <v>0</v>
      </c>
      <c r="J118" s="71">
        <f>'[1]410009'!U740</f>
        <v>0</v>
      </c>
      <c r="K118" s="72">
        <f>'[1]410009'!V740</f>
        <v>0</v>
      </c>
      <c r="L118" s="73">
        <f t="shared" si="9"/>
        <v>0</v>
      </c>
      <c r="M118" s="74">
        <f t="shared" si="8"/>
        <v>0</v>
      </c>
    </row>
    <row r="119" spans="2:13" x14ac:dyDescent="0.2">
      <c r="B119" s="69" t="str">
        <f>[1]СВОД!A742</f>
        <v>Педиатрия</v>
      </c>
      <c r="C119" s="70">
        <f>[1]СВОД!V742</f>
        <v>32</v>
      </c>
      <c r="D119" s="71">
        <f>'[1]410001'!U741</f>
        <v>0</v>
      </c>
      <c r="E119" s="72">
        <f>'[1]410001'!V741</f>
        <v>0</v>
      </c>
      <c r="F119" s="71">
        <f>'[1]410002'!U741</f>
        <v>0</v>
      </c>
      <c r="G119" s="72">
        <f>'[1]410002'!V741</f>
        <v>0</v>
      </c>
      <c r="H119" s="71">
        <f>'[1]410006'!U741</f>
        <v>0</v>
      </c>
      <c r="I119" s="72">
        <f>'[1]410006'!V741</f>
        <v>0</v>
      </c>
      <c r="J119" s="71">
        <f>'[1]410009'!U741</f>
        <v>0</v>
      </c>
      <c r="K119" s="72">
        <f>'[1]410009'!V741</f>
        <v>0</v>
      </c>
      <c r="L119" s="73">
        <f t="shared" si="9"/>
        <v>0</v>
      </c>
      <c r="M119" s="74">
        <f t="shared" si="8"/>
        <v>0</v>
      </c>
    </row>
    <row r="120" spans="2:13" x14ac:dyDescent="0.2">
      <c r="B120" s="69" t="str">
        <f>[1]СВОД!A743</f>
        <v>Педиатрия</v>
      </c>
      <c r="C120" s="70">
        <f>[1]СВОД!V743</f>
        <v>33</v>
      </c>
      <c r="D120" s="71">
        <f>'[1]410001'!U742</f>
        <v>0</v>
      </c>
      <c r="E120" s="72">
        <f>'[1]410001'!V742</f>
        <v>0</v>
      </c>
      <c r="F120" s="71">
        <f>'[1]410002'!U742</f>
        <v>0</v>
      </c>
      <c r="G120" s="72">
        <f>'[1]410002'!V742</f>
        <v>0</v>
      </c>
      <c r="H120" s="71">
        <f>'[1]410006'!U742</f>
        <v>0</v>
      </c>
      <c r="I120" s="72">
        <f>'[1]410006'!V742</f>
        <v>0</v>
      </c>
      <c r="J120" s="71">
        <f>'[1]410009'!U742</f>
        <v>0</v>
      </c>
      <c r="K120" s="72">
        <f>'[1]410009'!V742</f>
        <v>0</v>
      </c>
      <c r="L120" s="73">
        <f t="shared" si="9"/>
        <v>0</v>
      </c>
      <c r="M120" s="74">
        <f t="shared" si="8"/>
        <v>0</v>
      </c>
    </row>
    <row r="121" spans="2:13" x14ac:dyDescent="0.2">
      <c r="B121" s="69" t="str">
        <f>[1]СВОД!A744</f>
        <v>Педиатрия</v>
      </c>
      <c r="C121" s="70">
        <f>[1]СВОД!V744</f>
        <v>34</v>
      </c>
      <c r="D121" s="71">
        <f>'[1]410001'!U743</f>
        <v>0</v>
      </c>
      <c r="E121" s="72">
        <f>'[1]410001'!V743</f>
        <v>0</v>
      </c>
      <c r="F121" s="71">
        <f>'[1]410002'!U743</f>
        <v>0</v>
      </c>
      <c r="G121" s="72">
        <f>'[1]410002'!V743</f>
        <v>0</v>
      </c>
      <c r="H121" s="71">
        <f>'[1]410006'!U743</f>
        <v>0</v>
      </c>
      <c r="I121" s="72">
        <f>'[1]410006'!V743</f>
        <v>0</v>
      </c>
      <c r="J121" s="71">
        <f>'[1]410009'!U743</f>
        <v>0</v>
      </c>
      <c r="K121" s="72">
        <f>'[1]410009'!V743</f>
        <v>0</v>
      </c>
      <c r="L121" s="73">
        <f t="shared" si="9"/>
        <v>0</v>
      </c>
      <c r="M121" s="74">
        <f t="shared" si="8"/>
        <v>0</v>
      </c>
    </row>
    <row r="122" spans="2:13" x14ac:dyDescent="0.2">
      <c r="B122" s="69" t="str">
        <f>[1]СВОД!A745</f>
        <v>Педиатрия</v>
      </c>
      <c r="C122" s="70">
        <f>[1]СВОД!V745</f>
        <v>35</v>
      </c>
      <c r="D122" s="71">
        <f>'[1]410001'!U744</f>
        <v>0</v>
      </c>
      <c r="E122" s="72">
        <f>'[1]410001'!V744</f>
        <v>0</v>
      </c>
      <c r="F122" s="71">
        <f>'[1]410002'!U744</f>
        <v>0</v>
      </c>
      <c r="G122" s="72">
        <f>'[1]410002'!V744</f>
        <v>0</v>
      </c>
      <c r="H122" s="71">
        <f>'[1]410006'!U744</f>
        <v>0</v>
      </c>
      <c r="I122" s="72">
        <f>'[1]410006'!V744</f>
        <v>0</v>
      </c>
      <c r="J122" s="71">
        <f>'[1]410009'!U744</f>
        <v>0</v>
      </c>
      <c r="K122" s="72">
        <f>'[1]410009'!V744</f>
        <v>0</v>
      </c>
      <c r="L122" s="73">
        <f t="shared" si="9"/>
        <v>0</v>
      </c>
      <c r="M122" s="74">
        <f t="shared" si="8"/>
        <v>0</v>
      </c>
    </row>
    <row r="123" spans="2:13" x14ac:dyDescent="0.2">
      <c r="B123" s="69" t="str">
        <f>[1]СВОД!A746</f>
        <v>Ревматология</v>
      </c>
      <c r="C123" s="70">
        <f>[1]СВОД!V746</f>
        <v>36</v>
      </c>
      <c r="D123" s="71">
        <f>'[1]410001'!U745</f>
        <v>0</v>
      </c>
      <c r="E123" s="72">
        <f>'[1]410001'!V745</f>
        <v>0</v>
      </c>
      <c r="F123" s="71">
        <f>'[1]410002'!U745</f>
        <v>0</v>
      </c>
      <c r="G123" s="72">
        <f>'[1]410002'!V745</f>
        <v>0</v>
      </c>
      <c r="H123" s="71">
        <f>'[1]410006'!U745</f>
        <v>0</v>
      </c>
      <c r="I123" s="72">
        <f>'[1]410006'!V745</f>
        <v>0</v>
      </c>
      <c r="J123" s="71">
        <f>'[1]410009'!U745</f>
        <v>0</v>
      </c>
      <c r="K123" s="72">
        <f>'[1]410009'!V745</f>
        <v>0</v>
      </c>
      <c r="L123" s="73">
        <f t="shared" si="9"/>
        <v>0</v>
      </c>
      <c r="M123" s="74">
        <f t="shared" si="8"/>
        <v>0</v>
      </c>
    </row>
    <row r="124" spans="2:13" x14ac:dyDescent="0.2">
      <c r="B124" s="69" t="str">
        <f>[1]СВОД!A747</f>
        <v>Сердечно-сосудистая хирургия</v>
      </c>
      <c r="C124" s="70">
        <f>[1]СВОД!V747</f>
        <v>37</v>
      </c>
      <c r="D124" s="71">
        <f>'[1]410001'!U746</f>
        <v>26</v>
      </c>
      <c r="E124" s="72">
        <f>'[1]410001'!V746</f>
        <v>11905.23</v>
      </c>
      <c r="F124" s="71">
        <f>'[1]410002'!U746</f>
        <v>0</v>
      </c>
      <c r="G124" s="72">
        <f>'[1]410002'!V746</f>
        <v>0</v>
      </c>
      <c r="H124" s="71">
        <f>'[1]410006'!U746</f>
        <v>0</v>
      </c>
      <c r="I124" s="72">
        <f>'[1]410006'!V746</f>
        <v>0</v>
      </c>
      <c r="J124" s="71">
        <f>'[1]410009'!U746</f>
        <v>0</v>
      </c>
      <c r="K124" s="72">
        <f>'[1]410009'!V746</f>
        <v>0</v>
      </c>
      <c r="L124" s="73">
        <f t="shared" si="9"/>
        <v>26</v>
      </c>
      <c r="M124" s="74">
        <f t="shared" si="8"/>
        <v>11905.23</v>
      </c>
    </row>
    <row r="125" spans="2:13" x14ac:dyDescent="0.2">
      <c r="B125" s="69" t="str">
        <f>[1]СВОД!A748</f>
        <v>Сердечно-сосудистая хирургия</v>
      </c>
      <c r="C125" s="70">
        <f>[1]СВОД!V748</f>
        <v>38</v>
      </c>
      <c r="D125" s="71">
        <f>'[1]410001'!U747</f>
        <v>20</v>
      </c>
      <c r="E125" s="72">
        <f>'[1]410001'!V747</f>
        <v>9941.06</v>
      </c>
      <c r="F125" s="71">
        <f>'[1]410002'!U747</f>
        <v>0</v>
      </c>
      <c r="G125" s="72">
        <f>'[1]410002'!V747</f>
        <v>0</v>
      </c>
      <c r="H125" s="71">
        <f>'[1]410006'!U747</f>
        <v>0</v>
      </c>
      <c r="I125" s="72">
        <f>'[1]410006'!V747</f>
        <v>0</v>
      </c>
      <c r="J125" s="71">
        <f>'[1]410009'!U747</f>
        <v>0</v>
      </c>
      <c r="K125" s="72">
        <f>'[1]410009'!V747</f>
        <v>0</v>
      </c>
      <c r="L125" s="73">
        <f t="shared" si="9"/>
        <v>20</v>
      </c>
      <c r="M125" s="74">
        <f t="shared" si="8"/>
        <v>9941.06</v>
      </c>
    </row>
    <row r="126" spans="2:13" x14ac:dyDescent="0.2">
      <c r="B126" s="69" t="str">
        <f>[1]СВОД!A749</f>
        <v>Сердечно-сосудистая хирургия</v>
      </c>
      <c r="C126" s="70">
        <f>[1]СВОД!V749</f>
        <v>39</v>
      </c>
      <c r="D126" s="71">
        <f>'[1]410001'!U748</f>
        <v>9</v>
      </c>
      <c r="E126" s="72">
        <f>'[1]410001'!V748</f>
        <v>4738.88</v>
      </c>
      <c r="F126" s="71">
        <f>'[1]410002'!U748</f>
        <v>0</v>
      </c>
      <c r="G126" s="72">
        <f>'[1]410002'!V748</f>
        <v>0</v>
      </c>
      <c r="H126" s="71">
        <f>'[1]410006'!U748</f>
        <v>0</v>
      </c>
      <c r="I126" s="72">
        <f>'[1]410006'!V748</f>
        <v>0</v>
      </c>
      <c r="J126" s="71">
        <f>'[1]410009'!U748</f>
        <v>0</v>
      </c>
      <c r="K126" s="72">
        <f>'[1]410009'!V748</f>
        <v>0</v>
      </c>
      <c r="L126" s="73">
        <f t="shared" si="9"/>
        <v>9</v>
      </c>
      <c r="M126" s="74">
        <f t="shared" si="8"/>
        <v>4738.88</v>
      </c>
    </row>
    <row r="127" spans="2:13" x14ac:dyDescent="0.2">
      <c r="B127" s="69" t="str">
        <f>[1]СВОД!A750</f>
        <v>Сердечно-сосудистая хирургия</v>
      </c>
      <c r="C127" s="70">
        <f>[1]СВОД!V750</f>
        <v>40</v>
      </c>
      <c r="D127" s="71">
        <f>'[1]410001'!U749</f>
        <v>17</v>
      </c>
      <c r="E127" s="72">
        <f>'[1]410001'!V749</f>
        <v>5666.73</v>
      </c>
      <c r="F127" s="71">
        <f>'[1]410002'!U749</f>
        <v>0</v>
      </c>
      <c r="G127" s="72">
        <f>'[1]410002'!V749</f>
        <v>0</v>
      </c>
      <c r="H127" s="71">
        <f>'[1]410006'!U749</f>
        <v>0</v>
      </c>
      <c r="I127" s="72">
        <f>'[1]410006'!V749</f>
        <v>0</v>
      </c>
      <c r="J127" s="71">
        <f>'[1]410009'!U749</f>
        <v>0</v>
      </c>
      <c r="K127" s="72">
        <f>'[1]410009'!V749</f>
        <v>0</v>
      </c>
      <c r="L127" s="73">
        <f t="shared" si="9"/>
        <v>17</v>
      </c>
      <c r="M127" s="74">
        <f t="shared" si="8"/>
        <v>5666.73</v>
      </c>
    </row>
    <row r="128" spans="2:13" x14ac:dyDescent="0.2">
      <c r="B128" s="69" t="str">
        <f>[1]СВОД!A751</f>
        <v>Сердечно-сосудистая хирургия</v>
      </c>
      <c r="C128" s="70">
        <f>[1]СВОД!V751</f>
        <v>41</v>
      </c>
      <c r="D128" s="71">
        <f>'[1]410001'!U750</f>
        <v>10</v>
      </c>
      <c r="E128" s="72">
        <f>'[1]410001'!V750</f>
        <v>3697.4199999999992</v>
      </c>
      <c r="F128" s="71">
        <f>'[1]410002'!U750</f>
        <v>0</v>
      </c>
      <c r="G128" s="72">
        <f>'[1]410002'!V750</f>
        <v>0</v>
      </c>
      <c r="H128" s="71">
        <f>'[1]410006'!U750</f>
        <v>0</v>
      </c>
      <c r="I128" s="72">
        <f>'[1]410006'!V750</f>
        <v>0</v>
      </c>
      <c r="J128" s="71">
        <f>'[1]410009'!U750</f>
        <v>0</v>
      </c>
      <c r="K128" s="72">
        <f>'[1]410009'!V750</f>
        <v>0</v>
      </c>
      <c r="L128" s="73">
        <f t="shared" si="9"/>
        <v>10</v>
      </c>
      <c r="M128" s="74">
        <f t="shared" si="8"/>
        <v>3697.4199999999992</v>
      </c>
    </row>
    <row r="129" spans="2:13" x14ac:dyDescent="0.2">
      <c r="B129" s="69" t="str">
        <f>[1]СВОД!A752</f>
        <v>Сердечно-сосудистая хирургия</v>
      </c>
      <c r="C129" s="70">
        <f>[1]СВОД!V752</f>
        <v>42</v>
      </c>
      <c r="D129" s="71">
        <f>'[1]410001'!U751</f>
        <v>3</v>
      </c>
      <c r="E129" s="72">
        <f>'[1]410001'!V751</f>
        <v>1190.7200000000003</v>
      </c>
      <c r="F129" s="71">
        <f>'[1]410002'!U751</f>
        <v>0</v>
      </c>
      <c r="G129" s="72">
        <f>'[1]410002'!V751</f>
        <v>0</v>
      </c>
      <c r="H129" s="71">
        <f>'[1]410006'!U751</f>
        <v>0</v>
      </c>
      <c r="I129" s="72">
        <f>'[1]410006'!V751</f>
        <v>0</v>
      </c>
      <c r="J129" s="71">
        <f>'[1]410009'!U751</f>
        <v>0</v>
      </c>
      <c r="K129" s="72">
        <f>'[1]410009'!V751</f>
        <v>0</v>
      </c>
      <c r="L129" s="73">
        <f t="shared" si="9"/>
        <v>3</v>
      </c>
      <c r="M129" s="74">
        <f t="shared" si="8"/>
        <v>1190.7200000000003</v>
      </c>
    </row>
    <row r="130" spans="2:13" x14ac:dyDescent="0.2">
      <c r="B130" s="69" t="str">
        <f>[1]СВОД!A753</f>
        <v>Сердечно-сосудистая хирургия</v>
      </c>
      <c r="C130" s="70">
        <f>[1]СВОД!V753</f>
        <v>43</v>
      </c>
      <c r="D130" s="71">
        <f>'[1]410001'!U752</f>
        <v>10</v>
      </c>
      <c r="E130" s="72">
        <f>'[1]410001'!V752</f>
        <v>1979.68</v>
      </c>
      <c r="F130" s="71">
        <f>'[1]410002'!U752</f>
        <v>0</v>
      </c>
      <c r="G130" s="72">
        <f>'[1]410002'!V752</f>
        <v>0</v>
      </c>
      <c r="H130" s="71">
        <f>'[1]410006'!U752</f>
        <v>0</v>
      </c>
      <c r="I130" s="72">
        <f>'[1]410006'!V752</f>
        <v>0</v>
      </c>
      <c r="J130" s="71">
        <f>'[1]410009'!U752</f>
        <v>0</v>
      </c>
      <c r="K130" s="72">
        <f>'[1]410009'!V752</f>
        <v>0</v>
      </c>
      <c r="L130" s="73">
        <f t="shared" si="9"/>
        <v>10</v>
      </c>
      <c r="M130" s="74">
        <f t="shared" si="8"/>
        <v>1979.68</v>
      </c>
    </row>
    <row r="131" spans="2:13" x14ac:dyDescent="0.2">
      <c r="B131" s="69" t="str">
        <f>[1]СВОД!A754</f>
        <v>Сердечно-сосудистая хирургия</v>
      </c>
      <c r="C131" s="70">
        <f>[1]СВОД!V754</f>
        <v>44</v>
      </c>
      <c r="D131" s="71">
        <f>'[1]410001'!U753</f>
        <v>3</v>
      </c>
      <c r="E131" s="72">
        <f>'[1]410001'!V753</f>
        <v>669.6</v>
      </c>
      <c r="F131" s="71">
        <f>'[1]410002'!U753</f>
        <v>0</v>
      </c>
      <c r="G131" s="72">
        <f>'[1]410002'!V753</f>
        <v>0</v>
      </c>
      <c r="H131" s="71">
        <f>'[1]410006'!U753</f>
        <v>0</v>
      </c>
      <c r="I131" s="72">
        <f>'[1]410006'!V753</f>
        <v>0</v>
      </c>
      <c r="J131" s="71">
        <f>'[1]410009'!U753</f>
        <v>0</v>
      </c>
      <c r="K131" s="72">
        <f>'[1]410009'!V753</f>
        <v>0</v>
      </c>
      <c r="L131" s="73">
        <f t="shared" si="9"/>
        <v>3</v>
      </c>
      <c r="M131" s="74">
        <f t="shared" si="8"/>
        <v>669.6</v>
      </c>
    </row>
    <row r="132" spans="2:13" x14ac:dyDescent="0.2">
      <c r="B132" s="69" t="str">
        <f>[1]СВОД!A755</f>
        <v>Сердечно-сосудистая хирургия</v>
      </c>
      <c r="C132" s="70">
        <f>[1]СВОД!V755</f>
        <v>45</v>
      </c>
      <c r="D132" s="71">
        <f>'[1]410001'!U754</f>
        <v>2</v>
      </c>
      <c r="E132" s="72">
        <f>'[1]410001'!V754</f>
        <v>525.13000000000034</v>
      </c>
      <c r="F132" s="71">
        <f>'[1]410002'!U754</f>
        <v>0</v>
      </c>
      <c r="G132" s="72">
        <f>'[1]410002'!V754</f>
        <v>0</v>
      </c>
      <c r="H132" s="71">
        <f>'[1]410006'!U754</f>
        <v>0</v>
      </c>
      <c r="I132" s="72">
        <f>'[1]410006'!V754</f>
        <v>0</v>
      </c>
      <c r="J132" s="71">
        <f>'[1]410009'!U754</f>
        <v>0</v>
      </c>
      <c r="K132" s="72">
        <f>'[1]410009'!V754</f>
        <v>0</v>
      </c>
      <c r="L132" s="73">
        <f t="shared" si="9"/>
        <v>2</v>
      </c>
      <c r="M132" s="74">
        <f t="shared" si="8"/>
        <v>525.13000000000034</v>
      </c>
    </row>
    <row r="133" spans="2:13" x14ac:dyDescent="0.2">
      <c r="B133" s="69" t="str">
        <f>[1]СВОД!A756</f>
        <v>Сердечно-сосудистая хирургия</v>
      </c>
      <c r="C133" s="70">
        <f>[1]СВОД!V756</f>
        <v>46</v>
      </c>
      <c r="D133" s="71">
        <f>'[1]410001'!U755</f>
        <v>0</v>
      </c>
      <c r="E133" s="72">
        <f>'[1]410001'!V755</f>
        <v>0</v>
      </c>
      <c r="F133" s="71">
        <f>'[1]410002'!U755</f>
        <v>0</v>
      </c>
      <c r="G133" s="72">
        <f>'[1]410002'!V755</f>
        <v>0</v>
      </c>
      <c r="H133" s="71">
        <f>'[1]410006'!U755</f>
        <v>0</v>
      </c>
      <c r="I133" s="72">
        <f>'[1]410006'!V755</f>
        <v>0</v>
      </c>
      <c r="J133" s="71">
        <f>'[1]410009'!U755</f>
        <v>0</v>
      </c>
      <c r="K133" s="72">
        <f>'[1]410009'!V755</f>
        <v>0</v>
      </c>
      <c r="L133" s="73">
        <f t="shared" si="9"/>
        <v>0</v>
      </c>
      <c r="M133" s="74">
        <f t="shared" si="8"/>
        <v>0</v>
      </c>
    </row>
    <row r="134" spans="2:13" x14ac:dyDescent="0.2">
      <c r="B134" s="69" t="str">
        <f>[1]СВОД!A757</f>
        <v>Сердечно-сосудистая хирургия</v>
      </c>
      <c r="C134" s="70">
        <f>[1]СВОД!V757</f>
        <v>47</v>
      </c>
      <c r="D134" s="71">
        <f>'[1]410001'!U756</f>
        <v>3</v>
      </c>
      <c r="E134" s="72">
        <f>'[1]410001'!V756</f>
        <v>1130.44</v>
      </c>
      <c r="F134" s="71">
        <f>'[1]410002'!U756</f>
        <v>0</v>
      </c>
      <c r="G134" s="72">
        <f>'[1]410002'!V756</f>
        <v>0</v>
      </c>
      <c r="H134" s="71">
        <f>'[1]410006'!U756</f>
        <v>0</v>
      </c>
      <c r="I134" s="72">
        <f>'[1]410006'!V756</f>
        <v>0</v>
      </c>
      <c r="J134" s="71">
        <f>'[1]410009'!U756</f>
        <v>0</v>
      </c>
      <c r="K134" s="72">
        <f>'[1]410009'!V756</f>
        <v>0</v>
      </c>
      <c r="L134" s="73">
        <f t="shared" si="9"/>
        <v>3</v>
      </c>
      <c r="M134" s="74">
        <f t="shared" si="8"/>
        <v>1130.44</v>
      </c>
    </row>
    <row r="135" spans="2:13" x14ac:dyDescent="0.2">
      <c r="B135" s="69" t="str">
        <f>[1]СВОД!A758</f>
        <v>Сердечно-сосудистая хирургия</v>
      </c>
      <c r="C135" s="70">
        <f>[1]СВОД!V758</f>
        <v>48</v>
      </c>
      <c r="D135" s="71">
        <f>'[1]410001'!U757</f>
        <v>0</v>
      </c>
      <c r="E135" s="72">
        <f>'[1]410001'!V757</f>
        <v>0</v>
      </c>
      <c r="F135" s="71">
        <f>'[1]410002'!U757</f>
        <v>0</v>
      </c>
      <c r="G135" s="72">
        <f>'[1]410002'!V757</f>
        <v>0</v>
      </c>
      <c r="H135" s="71">
        <f>'[1]410006'!U757</f>
        <v>0</v>
      </c>
      <c r="I135" s="72">
        <f>'[1]410006'!V757</f>
        <v>0</v>
      </c>
      <c r="J135" s="71">
        <f>'[1]410009'!U757</f>
        <v>0</v>
      </c>
      <c r="K135" s="72">
        <f>'[1]410009'!V757</f>
        <v>0</v>
      </c>
      <c r="L135" s="73">
        <f t="shared" si="9"/>
        <v>0</v>
      </c>
      <c r="M135" s="74">
        <f t="shared" si="8"/>
        <v>0</v>
      </c>
    </row>
    <row r="136" spans="2:13" x14ac:dyDescent="0.2">
      <c r="B136" s="69" t="str">
        <f>[1]СВОД!A759</f>
        <v>Сердечно-сосудистая хирургия</v>
      </c>
      <c r="C136" s="70">
        <f>[1]СВОД!V759</f>
        <v>49</v>
      </c>
      <c r="D136" s="71">
        <f>'[1]410001'!U758</f>
        <v>10</v>
      </c>
      <c r="E136" s="72">
        <f>'[1]410001'!V758</f>
        <v>2346.25</v>
      </c>
      <c r="F136" s="71">
        <f>'[1]410002'!U758</f>
        <v>0</v>
      </c>
      <c r="G136" s="72">
        <f>'[1]410002'!V758</f>
        <v>0</v>
      </c>
      <c r="H136" s="71">
        <f>'[1]410006'!U758</f>
        <v>0</v>
      </c>
      <c r="I136" s="72">
        <f>'[1]410006'!V758</f>
        <v>0</v>
      </c>
      <c r="J136" s="71">
        <f>'[1]410009'!U758</f>
        <v>0</v>
      </c>
      <c r="K136" s="72">
        <f>'[1]410009'!V758</f>
        <v>0</v>
      </c>
      <c r="L136" s="73">
        <f t="shared" si="9"/>
        <v>10</v>
      </c>
      <c r="M136" s="74">
        <f t="shared" si="8"/>
        <v>2346.25</v>
      </c>
    </row>
    <row r="137" spans="2:13" x14ac:dyDescent="0.2">
      <c r="B137" s="69" t="str">
        <f>[1]СВОД!A760</f>
        <v>Сердечно-сосудистая хирургия</v>
      </c>
      <c r="C137" s="70">
        <f>[1]СВОД!V760</f>
        <v>50</v>
      </c>
      <c r="D137" s="71">
        <f>'[1]410001'!U759</f>
        <v>0</v>
      </c>
      <c r="E137" s="72">
        <f>'[1]410001'!V759</f>
        <v>0</v>
      </c>
      <c r="F137" s="71">
        <f>'[1]410002'!U759</f>
        <v>0</v>
      </c>
      <c r="G137" s="72">
        <f>'[1]410002'!V759</f>
        <v>0</v>
      </c>
      <c r="H137" s="71">
        <f>'[1]410006'!U759</f>
        <v>0</v>
      </c>
      <c r="I137" s="72">
        <f>'[1]410006'!V759</f>
        <v>0</v>
      </c>
      <c r="J137" s="71">
        <f>'[1]410009'!U759</f>
        <v>0</v>
      </c>
      <c r="K137" s="72">
        <f>'[1]410009'!V759</f>
        <v>0</v>
      </c>
      <c r="L137" s="73">
        <f t="shared" si="9"/>
        <v>0</v>
      </c>
      <c r="M137" s="74">
        <f t="shared" si="8"/>
        <v>0</v>
      </c>
    </row>
    <row r="138" spans="2:13" x14ac:dyDescent="0.2">
      <c r="B138" s="69" t="str">
        <f>[1]СВОД!A761</f>
        <v>Сердечно-сосудистая хирургия</v>
      </c>
      <c r="C138" s="70">
        <f>[1]СВОД!V761</f>
        <v>51</v>
      </c>
      <c r="D138" s="71">
        <f>'[1]410001'!U760</f>
        <v>60</v>
      </c>
      <c r="E138" s="72">
        <f>'[1]410001'!V760</f>
        <v>28839.14</v>
      </c>
      <c r="F138" s="71">
        <f>'[1]410002'!U760</f>
        <v>0</v>
      </c>
      <c r="G138" s="72">
        <f>'[1]410002'!V760</f>
        <v>0</v>
      </c>
      <c r="H138" s="71">
        <f>'[1]410006'!U760</f>
        <v>0</v>
      </c>
      <c r="I138" s="72">
        <f>'[1]410006'!V760</f>
        <v>0</v>
      </c>
      <c r="J138" s="71">
        <f>'[1]410009'!U760</f>
        <v>0</v>
      </c>
      <c r="K138" s="72">
        <f>'[1]410009'!V760</f>
        <v>0</v>
      </c>
      <c r="L138" s="73">
        <f t="shared" si="9"/>
        <v>60</v>
      </c>
      <c r="M138" s="74">
        <f t="shared" si="8"/>
        <v>28839.14</v>
      </c>
    </row>
    <row r="139" spans="2:13" x14ac:dyDescent="0.2">
      <c r="B139" s="69" t="str">
        <f>[1]СВОД!A762</f>
        <v>Сердечно-сосудистая хирургия</v>
      </c>
      <c r="C139" s="70">
        <f>[1]СВОД!V762</f>
        <v>52</v>
      </c>
      <c r="D139" s="71">
        <f>'[1]410001'!U761</f>
        <v>21</v>
      </c>
      <c r="E139" s="72">
        <f>'[1]410001'!V761</f>
        <v>23402.54</v>
      </c>
      <c r="F139" s="71">
        <f>'[1]410002'!U761</f>
        <v>0</v>
      </c>
      <c r="G139" s="72">
        <f>'[1]410002'!V761</f>
        <v>0</v>
      </c>
      <c r="H139" s="71">
        <f>'[1]410006'!U761</f>
        <v>0</v>
      </c>
      <c r="I139" s="72">
        <f>'[1]410006'!V761</f>
        <v>0</v>
      </c>
      <c r="J139" s="71">
        <f>'[1]410009'!U761</f>
        <v>0</v>
      </c>
      <c r="K139" s="72">
        <f>'[1]410009'!V761</f>
        <v>0</v>
      </c>
      <c r="L139" s="73">
        <f t="shared" si="9"/>
        <v>21</v>
      </c>
      <c r="M139" s="74">
        <f t="shared" si="8"/>
        <v>23402.54</v>
      </c>
    </row>
    <row r="140" spans="2:13" x14ac:dyDescent="0.2">
      <c r="B140" s="69" t="str">
        <f>[1]СВОД!A763</f>
        <v>Сердечно-сосудистая хирургия</v>
      </c>
      <c r="C140" s="70">
        <f>[1]СВОД!V763</f>
        <v>53</v>
      </c>
      <c r="D140" s="71">
        <f>'[1]410001'!U762</f>
        <v>0</v>
      </c>
      <c r="E140" s="72">
        <f>'[1]410001'!V762</f>
        <v>0</v>
      </c>
      <c r="F140" s="71">
        <f>'[1]410002'!U762</f>
        <v>0</v>
      </c>
      <c r="G140" s="72">
        <f>'[1]410002'!V762</f>
        <v>0</v>
      </c>
      <c r="H140" s="71">
        <f>'[1]410006'!U762</f>
        <v>0</v>
      </c>
      <c r="I140" s="72">
        <f>'[1]410006'!V762</f>
        <v>0</v>
      </c>
      <c r="J140" s="71">
        <f>'[1]410009'!U762</f>
        <v>0</v>
      </c>
      <c r="K140" s="72">
        <f>'[1]410009'!V762</f>
        <v>0</v>
      </c>
      <c r="L140" s="73">
        <f t="shared" si="9"/>
        <v>0</v>
      </c>
      <c r="M140" s="74">
        <f t="shared" si="8"/>
        <v>0</v>
      </c>
    </row>
    <row r="141" spans="2:13" x14ac:dyDescent="0.2">
      <c r="B141" s="69" t="str">
        <f>[1]СВОД!A764</f>
        <v>Торакальная хирургия</v>
      </c>
      <c r="C141" s="70">
        <f>[1]СВОД!V764</f>
        <v>54</v>
      </c>
      <c r="D141" s="71">
        <f>'[1]410001'!U763</f>
        <v>0</v>
      </c>
      <c r="E141" s="72">
        <f>'[1]410001'!V763</f>
        <v>0</v>
      </c>
      <c r="F141" s="71">
        <f>'[1]410002'!U763</f>
        <v>0</v>
      </c>
      <c r="G141" s="72">
        <f>'[1]410002'!V763</f>
        <v>0</v>
      </c>
      <c r="H141" s="71">
        <f>'[1]410006'!U763</f>
        <v>0</v>
      </c>
      <c r="I141" s="72">
        <f>'[1]410006'!V763</f>
        <v>0</v>
      </c>
      <c r="J141" s="71">
        <f>'[1]410009'!U763</f>
        <v>0</v>
      </c>
      <c r="K141" s="72">
        <f>'[1]410009'!V763</f>
        <v>0</v>
      </c>
      <c r="L141" s="73">
        <f t="shared" si="9"/>
        <v>0</v>
      </c>
      <c r="M141" s="74">
        <f t="shared" si="8"/>
        <v>0</v>
      </c>
    </row>
    <row r="142" spans="2:13" x14ac:dyDescent="0.2">
      <c r="B142" s="69" t="str">
        <f>[1]СВОД!A765</f>
        <v>Торакальная хирургия</v>
      </c>
      <c r="C142" s="70">
        <f>[1]СВОД!V765</f>
        <v>55</v>
      </c>
      <c r="D142" s="71">
        <f>'[1]410001'!U764</f>
        <v>0</v>
      </c>
      <c r="E142" s="72">
        <f>'[1]410001'!V764</f>
        <v>0</v>
      </c>
      <c r="F142" s="71">
        <f>'[1]410002'!U764</f>
        <v>0</v>
      </c>
      <c r="G142" s="72">
        <f>'[1]410002'!V764</f>
        <v>0</v>
      </c>
      <c r="H142" s="71">
        <f>'[1]410006'!U764</f>
        <v>0</v>
      </c>
      <c r="I142" s="72">
        <f>'[1]410006'!V764</f>
        <v>0</v>
      </c>
      <c r="J142" s="71">
        <f>'[1]410009'!U764</f>
        <v>0</v>
      </c>
      <c r="K142" s="72">
        <f>'[1]410009'!V764</f>
        <v>0</v>
      </c>
      <c r="L142" s="73">
        <f t="shared" si="9"/>
        <v>0</v>
      </c>
      <c r="M142" s="74">
        <f t="shared" si="8"/>
        <v>0</v>
      </c>
    </row>
    <row r="143" spans="2:13" x14ac:dyDescent="0.2">
      <c r="B143" s="69" t="str">
        <f>[1]СВОД!A766</f>
        <v>Травматология и ортопедия</v>
      </c>
      <c r="C143" s="70">
        <f>[1]СВОД!V766</f>
        <v>56</v>
      </c>
      <c r="D143" s="71">
        <f>'[1]410001'!U765</f>
        <v>4</v>
      </c>
      <c r="E143" s="72">
        <f>'[1]410001'!V765</f>
        <v>1038</v>
      </c>
      <c r="F143" s="71">
        <f>'[1]410002'!U765</f>
        <v>0</v>
      </c>
      <c r="G143" s="72">
        <f>'[1]410002'!V765</f>
        <v>0</v>
      </c>
      <c r="H143" s="71">
        <f>'[1]410006'!U765</f>
        <v>0</v>
      </c>
      <c r="I143" s="72">
        <f>'[1]410006'!V765</f>
        <v>0</v>
      </c>
      <c r="J143" s="71">
        <f>'[1]410009'!U765</f>
        <v>0</v>
      </c>
      <c r="K143" s="72">
        <f>'[1]410009'!V765</f>
        <v>0</v>
      </c>
      <c r="L143" s="73">
        <f t="shared" si="9"/>
        <v>4</v>
      </c>
      <c r="M143" s="74">
        <f t="shared" si="8"/>
        <v>1038</v>
      </c>
    </row>
    <row r="144" spans="2:13" x14ac:dyDescent="0.2">
      <c r="B144" s="69" t="str">
        <f>[1]СВОД!A767</f>
        <v>Травматология и ортопедия</v>
      </c>
      <c r="C144" s="70">
        <f>[1]СВОД!V767</f>
        <v>57</v>
      </c>
      <c r="D144" s="71">
        <f>'[1]410001'!U766</f>
        <v>0</v>
      </c>
      <c r="E144" s="72">
        <f>'[1]410001'!V766</f>
        <v>0</v>
      </c>
      <c r="F144" s="71">
        <f>'[1]410002'!U766</f>
        <v>0</v>
      </c>
      <c r="G144" s="72">
        <f>'[1]410002'!V766</f>
        <v>0</v>
      </c>
      <c r="H144" s="71">
        <f>'[1]410006'!U766</f>
        <v>0</v>
      </c>
      <c r="I144" s="72">
        <f>'[1]410006'!V766</f>
        <v>0</v>
      </c>
      <c r="J144" s="71">
        <f>'[1]410009'!U766</f>
        <v>0</v>
      </c>
      <c r="K144" s="72">
        <f>'[1]410009'!V766</f>
        <v>0</v>
      </c>
      <c r="L144" s="73">
        <f t="shared" si="9"/>
        <v>0</v>
      </c>
      <c r="M144" s="74">
        <f t="shared" si="8"/>
        <v>0</v>
      </c>
    </row>
    <row r="145" spans="2:13" x14ac:dyDescent="0.2">
      <c r="B145" s="69" t="str">
        <f>[1]СВОД!A768</f>
        <v>Травматология и ортопедия</v>
      </c>
      <c r="C145" s="70">
        <f>[1]СВОД!V768</f>
        <v>58</v>
      </c>
      <c r="D145" s="71">
        <f>'[1]410001'!U767</f>
        <v>0</v>
      </c>
      <c r="E145" s="72">
        <f>'[1]410001'!V767</f>
        <v>0</v>
      </c>
      <c r="F145" s="71">
        <f>'[1]410002'!U767</f>
        <v>0</v>
      </c>
      <c r="G145" s="72">
        <f>'[1]410002'!V767</f>
        <v>0</v>
      </c>
      <c r="H145" s="71">
        <f>'[1]410006'!U767</f>
        <v>0</v>
      </c>
      <c r="I145" s="72">
        <f>'[1]410006'!V767</f>
        <v>0</v>
      </c>
      <c r="J145" s="71">
        <f>'[1]410009'!U767</f>
        <v>0</v>
      </c>
      <c r="K145" s="72">
        <f>'[1]410009'!V767</f>
        <v>0</v>
      </c>
      <c r="L145" s="73">
        <f t="shared" si="9"/>
        <v>0</v>
      </c>
      <c r="M145" s="74">
        <f t="shared" si="8"/>
        <v>0</v>
      </c>
    </row>
    <row r="146" spans="2:13" x14ac:dyDescent="0.2">
      <c r="B146" s="69" t="str">
        <f>[1]СВОД!A769</f>
        <v>Травматология и ортопедия</v>
      </c>
      <c r="C146" s="70">
        <f>[1]СВОД!V769</f>
        <v>59</v>
      </c>
      <c r="D146" s="71">
        <f>'[1]410001'!U768</f>
        <v>0</v>
      </c>
      <c r="E146" s="72">
        <f>'[1]410001'!V768</f>
        <v>0</v>
      </c>
      <c r="F146" s="71">
        <f>'[1]410002'!U768</f>
        <v>0</v>
      </c>
      <c r="G146" s="72">
        <f>'[1]410002'!V768</f>
        <v>0</v>
      </c>
      <c r="H146" s="71">
        <f>'[1]410006'!U768</f>
        <v>0</v>
      </c>
      <c r="I146" s="72">
        <f>'[1]410006'!V768</f>
        <v>0</v>
      </c>
      <c r="J146" s="71">
        <f>'[1]410009'!U768</f>
        <v>15</v>
      </c>
      <c r="K146" s="72">
        <f>'[1]410009'!V768</f>
        <v>8041.77</v>
      </c>
      <c r="L146" s="73">
        <f t="shared" si="9"/>
        <v>15</v>
      </c>
      <c r="M146" s="74">
        <f t="shared" si="8"/>
        <v>8041.77</v>
      </c>
    </row>
    <row r="147" spans="2:13" x14ac:dyDescent="0.2">
      <c r="B147" s="69" t="str">
        <f>[1]СВОД!A770</f>
        <v>Травматология и ортопедия</v>
      </c>
      <c r="C147" s="70">
        <f>[1]СВОД!V770</f>
        <v>60</v>
      </c>
      <c r="D147" s="71">
        <f>'[1]410001'!U769</f>
        <v>0</v>
      </c>
      <c r="E147" s="72">
        <f>'[1]410001'!V769</f>
        <v>0</v>
      </c>
      <c r="F147" s="71">
        <f>'[1]410002'!U769</f>
        <v>0</v>
      </c>
      <c r="G147" s="72">
        <f>'[1]410002'!V769</f>
        <v>0</v>
      </c>
      <c r="H147" s="71">
        <f>'[1]410006'!U769</f>
        <v>0</v>
      </c>
      <c r="I147" s="72">
        <f>'[1]410006'!V769</f>
        <v>0</v>
      </c>
      <c r="J147" s="71">
        <f>'[1]410009'!U769</f>
        <v>0</v>
      </c>
      <c r="K147" s="72">
        <f>'[1]410009'!V769</f>
        <v>0</v>
      </c>
      <c r="L147" s="73">
        <f t="shared" si="9"/>
        <v>0</v>
      </c>
      <c r="M147" s="74">
        <f t="shared" si="8"/>
        <v>0</v>
      </c>
    </row>
    <row r="148" spans="2:13" x14ac:dyDescent="0.2">
      <c r="B148" s="69" t="str">
        <f>[1]СВОД!A771</f>
        <v>Урология</v>
      </c>
      <c r="C148" s="70">
        <f>[1]СВОД!V771</f>
        <v>61</v>
      </c>
      <c r="D148" s="71">
        <f>'[1]410001'!U770</f>
        <v>7</v>
      </c>
      <c r="E148" s="72">
        <f>'[1]410001'!V770</f>
        <v>1363.36</v>
      </c>
      <c r="F148" s="71">
        <f>'[1]410002'!U770</f>
        <v>0</v>
      </c>
      <c r="G148" s="72">
        <f>'[1]410002'!V770</f>
        <v>0</v>
      </c>
      <c r="H148" s="71">
        <f>'[1]410006'!U770</f>
        <v>0</v>
      </c>
      <c r="I148" s="72">
        <f>'[1]410006'!V770</f>
        <v>0</v>
      </c>
      <c r="J148" s="71">
        <f>'[1]410009'!U770</f>
        <v>0</v>
      </c>
      <c r="K148" s="72">
        <f>'[1]410009'!V770</f>
        <v>0</v>
      </c>
      <c r="L148" s="73">
        <f t="shared" si="9"/>
        <v>7</v>
      </c>
      <c r="M148" s="74">
        <f t="shared" si="8"/>
        <v>1363.36</v>
      </c>
    </row>
    <row r="149" spans="2:13" x14ac:dyDescent="0.2">
      <c r="B149" s="69" t="str">
        <f>[1]СВОД!A772</f>
        <v>Урология</v>
      </c>
      <c r="C149" s="70">
        <f>[1]СВОД!V772</f>
        <v>62</v>
      </c>
      <c r="D149" s="71">
        <f>'[1]410001'!U771</f>
        <v>7</v>
      </c>
      <c r="E149" s="72">
        <f>'[1]410001'!V771</f>
        <v>2098.19</v>
      </c>
      <c r="F149" s="71">
        <f>'[1]410002'!U771</f>
        <v>0</v>
      </c>
      <c r="G149" s="72">
        <f>'[1]410002'!V771</f>
        <v>0</v>
      </c>
      <c r="H149" s="71">
        <f>'[1]410006'!U771</f>
        <v>0</v>
      </c>
      <c r="I149" s="72">
        <f>'[1]410006'!V771</f>
        <v>0</v>
      </c>
      <c r="J149" s="71">
        <f>'[1]410009'!U771</f>
        <v>0</v>
      </c>
      <c r="K149" s="72">
        <f>'[1]410009'!V771</f>
        <v>0</v>
      </c>
      <c r="L149" s="73">
        <f t="shared" si="9"/>
        <v>7</v>
      </c>
      <c r="M149" s="74">
        <f t="shared" si="8"/>
        <v>2098.19</v>
      </c>
    </row>
    <row r="150" spans="2:13" x14ac:dyDescent="0.2">
      <c r="B150" s="69" t="str">
        <f>[1]СВОД!A773</f>
        <v>Хирургия</v>
      </c>
      <c r="C150" s="70">
        <f>[1]СВОД!V773</f>
        <v>63</v>
      </c>
      <c r="D150" s="71">
        <f>'[1]410001'!U772</f>
        <v>0</v>
      </c>
      <c r="E150" s="72">
        <f>'[1]410001'!V772</f>
        <v>0</v>
      </c>
      <c r="F150" s="71">
        <f>'[1]410002'!U772</f>
        <v>0</v>
      </c>
      <c r="G150" s="72">
        <f>'[1]410002'!V772</f>
        <v>0</v>
      </c>
      <c r="H150" s="71">
        <f>'[1]410006'!U772</f>
        <v>0</v>
      </c>
      <c r="I150" s="72">
        <f>'[1]410006'!V772</f>
        <v>0</v>
      </c>
      <c r="J150" s="71">
        <f>'[1]410009'!U772</f>
        <v>0</v>
      </c>
      <c r="K150" s="72">
        <f>'[1]410009'!V772</f>
        <v>0</v>
      </c>
      <c r="L150" s="73">
        <f t="shared" si="9"/>
        <v>0</v>
      </c>
      <c r="M150" s="74">
        <f t="shared" si="8"/>
        <v>0</v>
      </c>
    </row>
    <row r="151" spans="2:13" x14ac:dyDescent="0.2">
      <c r="B151" s="69" t="str">
        <f>[1]СВОД!A774</f>
        <v>Хирургия</v>
      </c>
      <c r="C151" s="70">
        <f>[1]СВОД!V774</f>
        <v>64</v>
      </c>
      <c r="D151" s="71">
        <f>'[1]410001'!U773</f>
        <v>0</v>
      </c>
      <c r="E151" s="72">
        <f>'[1]410001'!V773</f>
        <v>0</v>
      </c>
      <c r="F151" s="71">
        <f>'[1]410002'!U773</f>
        <v>0</v>
      </c>
      <c r="G151" s="72">
        <f>'[1]410002'!V773</f>
        <v>0</v>
      </c>
      <c r="H151" s="71">
        <f>'[1]410006'!U773</f>
        <v>0</v>
      </c>
      <c r="I151" s="72">
        <f>'[1]410006'!V773</f>
        <v>0</v>
      </c>
      <c r="J151" s="71">
        <f>'[1]410009'!U773</f>
        <v>0</v>
      </c>
      <c r="K151" s="72">
        <f>'[1]410009'!V773</f>
        <v>0</v>
      </c>
      <c r="L151" s="73">
        <f t="shared" si="9"/>
        <v>0</v>
      </c>
      <c r="M151" s="74">
        <f t="shared" si="8"/>
        <v>0</v>
      </c>
    </row>
    <row r="152" spans="2:13" x14ac:dyDescent="0.2">
      <c r="B152" s="69" t="str">
        <f>[1]СВОД!A775</f>
        <v>Челюстно-лицевая хирургия</v>
      </c>
      <c r="C152" s="70">
        <f>[1]СВОД!V775</f>
        <v>65</v>
      </c>
      <c r="D152" s="71">
        <f>'[1]410001'!U774</f>
        <v>47</v>
      </c>
      <c r="E152" s="72">
        <f>'[1]410001'!V774</f>
        <v>12466.2</v>
      </c>
      <c r="F152" s="71">
        <f>'[1]410002'!U774</f>
        <v>0</v>
      </c>
      <c r="G152" s="72">
        <f>'[1]410002'!V774</f>
        <v>0</v>
      </c>
      <c r="H152" s="71">
        <f>'[1]410006'!U774</f>
        <v>0</v>
      </c>
      <c r="I152" s="72">
        <f>'[1]410006'!V774</f>
        <v>0</v>
      </c>
      <c r="J152" s="71">
        <f>'[1]410009'!U774</f>
        <v>0</v>
      </c>
      <c r="K152" s="72">
        <f>'[1]410009'!V774</f>
        <v>0</v>
      </c>
      <c r="L152" s="73">
        <f t="shared" si="9"/>
        <v>47</v>
      </c>
      <c r="M152" s="74">
        <f t="shared" ref="M152:M154" si="10">E152+G152+I152+K152</f>
        <v>12466.2</v>
      </c>
    </row>
    <row r="153" spans="2:13" x14ac:dyDescent="0.2">
      <c r="B153" s="69" t="str">
        <f>[1]СВОД!A776</f>
        <v>Эндокринология</v>
      </c>
      <c r="C153" s="70">
        <f>[1]СВОД!V776</f>
        <v>66</v>
      </c>
      <c r="D153" s="71">
        <f>'[1]410001'!U775</f>
        <v>0</v>
      </c>
      <c r="E153" s="72">
        <f>'[1]410001'!V775</f>
        <v>0</v>
      </c>
      <c r="F153" s="71">
        <f>'[1]410002'!U775</f>
        <v>7</v>
      </c>
      <c r="G153" s="72">
        <f>'[1]410002'!V775</f>
        <v>2197.4899999999998</v>
      </c>
      <c r="H153" s="71">
        <f>'[1]410006'!U775</f>
        <v>0</v>
      </c>
      <c r="I153" s="72">
        <f>'[1]410006'!V775</f>
        <v>0</v>
      </c>
      <c r="J153" s="71">
        <f>'[1]410009'!U775</f>
        <v>0</v>
      </c>
      <c r="K153" s="72">
        <f>'[1]410009'!V775</f>
        <v>0</v>
      </c>
      <c r="L153" s="73">
        <f t="shared" ref="L153:L154" si="11">D153+F153+H153+J153</f>
        <v>7</v>
      </c>
      <c r="M153" s="74">
        <f t="shared" si="10"/>
        <v>2197.4899999999998</v>
      </c>
    </row>
    <row r="154" spans="2:13" x14ac:dyDescent="0.2">
      <c r="B154" s="69" t="str">
        <f>[1]СВОД!A777</f>
        <v>Эндокринология</v>
      </c>
      <c r="C154" s="70">
        <f>[1]СВОД!V777</f>
        <v>67</v>
      </c>
      <c r="D154" s="71">
        <f>'[1]410001'!U776</f>
        <v>0</v>
      </c>
      <c r="E154" s="72">
        <f>'[1]410001'!V776</f>
        <v>0</v>
      </c>
      <c r="F154" s="71">
        <f>'[1]410002'!U776</f>
        <v>0</v>
      </c>
      <c r="G154" s="72">
        <f>'[1]410002'!V776</f>
        <v>0</v>
      </c>
      <c r="H154" s="71">
        <f>'[1]410006'!U776</f>
        <v>0</v>
      </c>
      <c r="I154" s="72">
        <f>'[1]410006'!V776</f>
        <v>0</v>
      </c>
      <c r="J154" s="71">
        <f>'[1]410009'!U776</f>
        <v>0</v>
      </c>
      <c r="K154" s="72">
        <f>'[1]410009'!V776</f>
        <v>0</v>
      </c>
      <c r="L154" s="73">
        <f t="shared" si="11"/>
        <v>0</v>
      </c>
      <c r="M154" s="74">
        <f t="shared" si="10"/>
        <v>0</v>
      </c>
    </row>
    <row r="155" spans="2:13" x14ac:dyDescent="0.2">
      <c r="B155" s="65" t="s">
        <v>36</v>
      </c>
      <c r="C155" s="66"/>
      <c r="D155" s="75">
        <f t="shared" ref="D155:K155" si="12">SUM(D88:D154)</f>
        <v>299</v>
      </c>
      <c r="E155" s="76">
        <f t="shared" si="12"/>
        <v>127546.19</v>
      </c>
      <c r="F155" s="75">
        <f t="shared" si="12"/>
        <v>14</v>
      </c>
      <c r="G155" s="76">
        <f t="shared" si="12"/>
        <v>6022.7800000000025</v>
      </c>
      <c r="H155" s="77">
        <f t="shared" si="12"/>
        <v>88</v>
      </c>
      <c r="I155" s="76">
        <f t="shared" si="12"/>
        <v>33231.71</v>
      </c>
      <c r="J155" s="77">
        <f t="shared" si="12"/>
        <v>15</v>
      </c>
      <c r="K155" s="76">
        <f t="shared" si="12"/>
        <v>8041.77</v>
      </c>
      <c r="L155" s="78">
        <f>SUM(L88:L154)</f>
        <v>416</v>
      </c>
      <c r="M155" s="79">
        <f t="shared" ref="M155" si="13">SUM(M88:M154)</f>
        <v>174842.44999999998</v>
      </c>
    </row>
  </sheetData>
  <autoFilter ref="A6:AQ74" xr:uid="{F68256DF-5C98-43B1-9CB1-4267BC611D1E}">
    <filterColumn colId="2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9" showButton="0"/>
  </autoFilter>
  <mergeCells count="37">
    <mergeCell ref="L83:M85"/>
    <mergeCell ref="B81:M81"/>
    <mergeCell ref="A74:B74"/>
    <mergeCell ref="B83:B86"/>
    <mergeCell ref="C83:C86"/>
    <mergeCell ref="D83:E85"/>
    <mergeCell ref="F83:G85"/>
    <mergeCell ref="H83:I85"/>
    <mergeCell ref="J83:K85"/>
    <mergeCell ref="AL7:AM9"/>
    <mergeCell ref="Q7:R9"/>
    <mergeCell ref="S7:S9"/>
    <mergeCell ref="T7:U9"/>
    <mergeCell ref="V7:W9"/>
    <mergeCell ref="X7:Y9"/>
    <mergeCell ref="Z7:AA9"/>
    <mergeCell ref="AB7:AC9"/>
    <mergeCell ref="AD7:AE9"/>
    <mergeCell ref="AF7:AG9"/>
    <mergeCell ref="AH7:AI9"/>
    <mergeCell ref="AJ7:AK9"/>
    <mergeCell ref="O7:P9"/>
    <mergeCell ref="C3:S4"/>
    <mergeCell ref="T3:AP4"/>
    <mergeCell ref="A6:A10"/>
    <mergeCell ref="B6:B10"/>
    <mergeCell ref="C6:D9"/>
    <mergeCell ref="E6:S6"/>
    <mergeCell ref="T6:AE6"/>
    <mergeCell ref="AF6:AM6"/>
    <mergeCell ref="AN6:AO9"/>
    <mergeCell ref="AP6:AP9"/>
    <mergeCell ref="E7:F9"/>
    <mergeCell ref="G7:H8"/>
    <mergeCell ref="I7:J9"/>
    <mergeCell ref="K7:L9"/>
    <mergeCell ref="M7:N9"/>
  </mergeCells>
  <pageMargins left="0.23622047244094491" right="0.23622047244094491" top="0.74803149606299213" bottom="0.74803149606299213" header="0.31496062992125984" footer="0.31496062992125984"/>
  <pageSetup paperSize="9" scale="49" fitToWidth="4" orientation="landscape" r:id="rId1"/>
  <headerFooter alignWithMargins="0"/>
  <colBreaks count="1" manualBreakCount="1">
    <brk id="23" max="7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к Протоколу Распред по МО</vt:lpstr>
      <vt:lpstr>'Прил. к Протоколу Распред по МО'!Заголовки_для_печати</vt:lpstr>
      <vt:lpstr>'Прил. к Протоколу Распред по МО'!Область_печати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Анна Вячеславовна</dc:creator>
  <cp:lastModifiedBy>Тунина Валерия Геннадьевна</cp:lastModifiedBy>
  <dcterms:created xsi:type="dcterms:W3CDTF">2023-12-18T01:43:45Z</dcterms:created>
  <dcterms:modified xsi:type="dcterms:W3CDTF">2023-12-26T01:03:48Z</dcterms:modified>
</cp:coreProperties>
</file>